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cynthiLu10/Desktop/"/>
    </mc:Choice>
  </mc:AlternateContent>
  <xr:revisionPtr revIDLastSave="0" documentId="13_ncr:1_{D43DCFE7-B5B8-2A44-95B8-FBABBFB881FD}" xr6:coauthVersionLast="46" xr6:coauthVersionMax="46" xr10:uidLastSave="{00000000-0000-0000-0000-000000000000}"/>
  <bookViews>
    <workbookView xWindow="140" yWindow="460" windowWidth="28660" windowHeight="15560" xr2:uid="{665C65C4-070F-2240-A649-652207E0C771}"/>
  </bookViews>
  <sheets>
    <sheet name="PAI" sheetId="1" r:id="rId1"/>
  </sheets>
  <definedNames>
    <definedName name="_xlnm._FilterDatabase" localSheetId="0" hidden="1">PAI!$A$4:$Q$68</definedName>
    <definedName name="_xlnm.Print_Area" localSheetId="0">PAI!$B$1:$Q$5</definedName>
    <definedName name="_xlnm.Print_Titles" localSheetId="0">PAI!$1:$5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4" i="1" l="1"/>
  <c r="P53" i="1"/>
  <c r="O52" i="1"/>
  <c r="P52" i="1" s="1"/>
  <c r="F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Cynthia Faride Beltrán Buitra</author>
  </authors>
  <commentList>
    <comment ref="B4" authorId="0" shapeId="0" xr:uid="{00000000-0006-0000-0100-000002000000}">
      <text>
        <r>
          <rPr>
            <b/>
            <sz val="9"/>
            <color rgb="FF000000"/>
            <rFont val="Tahoma"/>
            <family val="2"/>
          </rPr>
          <t>Lista desplegable.             Se elige la dimensión de MIPG a la que pertenece la actividad estratégica.</t>
        </r>
      </text>
    </comment>
  </commentList>
</comments>
</file>

<file path=xl/sharedStrings.xml><?xml version="1.0" encoding="utf-8"?>
<sst xmlns="http://schemas.openxmlformats.org/spreadsheetml/2006/main" count="567" uniqueCount="237">
  <si>
    <t>PLAN DE ACCIÓN INSTITUCIONAL 2021</t>
  </si>
  <si>
    <t xml:space="preserve">FECHA: </t>
  </si>
  <si>
    <t xml:space="preserve">VERSIÓN: </t>
  </si>
  <si>
    <t>DERECHO FUNDAMENTAL QUE SE GARANTIZA</t>
  </si>
  <si>
    <t>Educación, igualdad</t>
  </si>
  <si>
    <t xml:space="preserve">OBJETIVOS DE DESARROLLO SOSTENIBLE </t>
  </si>
  <si>
    <t>4. Educación de calidad</t>
  </si>
  <si>
    <t>DIMENSIONES 
DEL MIPG</t>
  </si>
  <si>
    <t>OBJETIVOS ESTRATÉGICOS</t>
  </si>
  <si>
    <t>PROGRAMA</t>
  </si>
  <si>
    <t>TIPO</t>
  </si>
  <si>
    <t>ÁREA RESPONSABLE</t>
  </si>
  <si>
    <t>FECHA INICIAL</t>
  </si>
  <si>
    <t xml:space="preserve">FECHA FINAL </t>
  </si>
  <si>
    <t>PRODUCTO/ EVIDENCIA</t>
  </si>
  <si>
    <t>INDICADOR</t>
  </si>
  <si>
    <t xml:space="preserve">META ANUAL DEL INDICADOR </t>
  </si>
  <si>
    <t xml:space="preserve">PROGRAMACIÓN METAS TRIMESTRALES DEL INDICADOR </t>
  </si>
  <si>
    <t xml:space="preserve">PRESUPUESTO </t>
  </si>
  <si>
    <t>Meta T1</t>
  </si>
  <si>
    <t>Meta T2</t>
  </si>
  <si>
    <t>Meta T3</t>
  </si>
  <si>
    <t>Meta T4</t>
  </si>
  <si>
    <t> </t>
  </si>
  <si>
    <t xml:space="preserve">Gestión con valores para resultados </t>
  </si>
  <si>
    <t>Impulsar la innovación y el uso de tecnologías para la evaluación e investigación en la transformación de la calidad educativa fortaleciendo la inclusión social.</t>
  </si>
  <si>
    <t xml:space="preserve">2.3 Potenciar el uso de la tecnología al servicio del rol estratégico y para el análisis de datos del Icfes, a través de su consolidación y aplicabilidad en todas sus áreas.										</t>
  </si>
  <si>
    <t>Proyecto estratégico que incluye gastos de inversión</t>
  </si>
  <si>
    <t xml:space="preserve">Proyecto: Implementación de las acciones estratégicas del Plan Estratégico de Tecnologías de la Información (PETI)	
Actividades DTI								</t>
  </si>
  <si>
    <t>Dirección_de_Tecnología_e_Información</t>
  </si>
  <si>
    <t>Matriz de relación de los módulos actuales y la decisión sobre conservar, modificar o reemplazar.
Documento donde se describe la arquitectura de solución para los nuevos módulos a desarrollar y la forma de integración con los módulos que se conservarán.
Diseño detallado DELTA(los módulos a implementar en el 2021.</t>
  </si>
  <si>
    <t>Porcentaje de avance de productos intermedios de la arquitectura</t>
  </si>
  <si>
    <t>1.1 Transformar organizacionalmente la entidad mediante la implementación de las cadenas de valor de evaluación e investigación manteniendo la autonomía técnica.</t>
  </si>
  <si>
    <t>Planes MIPG</t>
  </si>
  <si>
    <t>8. Plan de Mantenimiento de Servicios Tecnológicos.</t>
  </si>
  <si>
    <t xml:space="preserve">95% de las acciones del Plan de mantenimiento de servicios tecnológicos planeados para la vigencia Cumplidos 
</t>
  </si>
  <si>
    <t>2.3 Potenciar el uso de la tecnología al servicio del rol estratégico y para el análisis de datos del Icfes, a través de su consolidación y aplicabilidad en todas sus áreas.</t>
  </si>
  <si>
    <t xml:space="preserve">Proyecto: Implementación de las acciones estratégicas del Plan Estratégico de Tecnologías de la Información (PETI)	
Actividades SI							</t>
  </si>
  <si>
    <t>Subdirección_de_Información</t>
  </si>
  <si>
    <t>9. Plan de Tratamiento de Riesgos de Seguridad y Privacidad de la Información​</t>
  </si>
  <si>
    <t xml:space="preserve">95% de las acciones del Plan de Tratamiento de Riesgos de Seguridad y Privacidad de la información planeados para la vigencia Cumplidos </t>
  </si>
  <si>
    <t>Planes MIPG que incluye gastos de inversión</t>
  </si>
  <si>
    <t>10. Plan de Seguridad y Privacidad de la Información​</t>
  </si>
  <si>
    <t xml:space="preserve">95% de las acciones del Plan de Seguridad y Privacidad de la Información planeados para la vigencia Cumplidos 
</t>
  </si>
  <si>
    <t xml:space="preserve"> 2.3 Potenciar el uso de la tecnología al servicio del rol estratégico y para el análisis de datos del Icfes, a través de su consolidación y aplicabilidad en todas sus áreas.</t>
  </si>
  <si>
    <t>Plan de Acción Institucional que incluye gastos de inversión</t>
  </si>
  <si>
    <t xml:space="preserve">Actividad: Evolucionar (estabilizar) soluciones misionales y de apoyo.  </t>
  </si>
  <si>
    <t>Subdirección_de_Desarrollo_de_Aplicaciones</t>
  </si>
  <si>
    <t xml:space="preserve">
Reporte de Jira</t>
  </si>
  <si>
    <t>Número de mantenimientos (evolutivos y correctivos) atendidos/ Número de mantenimientos (evolutivos y correctivos) planeados . Para cada trimestre</t>
  </si>
  <si>
    <t>Direccionamiento estratégico y planeación</t>
  </si>
  <si>
    <t xml:space="preserve">2.2 Avanzar en el diseño de instrumentos y aplicación con innovación de mediciones de otras habilidades y pruebas inclusivas para la evaluación y comprensión integral de los factores multidimensionales que impactan en los diferentes niveles de la educación. 										</t>
  </si>
  <si>
    <t>Proyecto estratégico</t>
  </si>
  <si>
    <t xml:space="preserve">Proyecto: Construcción de la agenda de nuevas mediciones (identificación, análisis y evaluación de la pertinencia de esta agenda)										</t>
  </si>
  <si>
    <t>Dirección_de_Evaluación</t>
  </si>
  <si>
    <t>Impulsar la innovación y el uso de
tecnologías para la evaluación e investigación en la transformación
de la calidad educativa fortaleciendo la inclusión social.</t>
  </si>
  <si>
    <t>Monitoreo Pruebas nacionales e internacionales</t>
  </si>
  <si>
    <t>Plan de Acción Institucional</t>
  </si>
  <si>
    <t>Realizar monitoreo de las pruebas de Estado e internacionales con el fin asegurar el cumplimiento de los procesos de las mismas y la optimización del eje misional.</t>
  </si>
  <si>
    <t>Correos electrónicos intercambiados con los diferentes consorcios internacionales y asistencia de manera virtual o presencial a reuniones convocadas por los consorcios internacionales.</t>
  </si>
  <si>
    <t># de pruebas de Estado y pruebas internacionales monitoreadas</t>
  </si>
  <si>
    <t>1.3 Consolidar el modelo de innovación y gestión del conocimiento del Icfes, promoviendo la transmisión, aseguramiento de conocimiento, competencias y habilidades en los colaboradores.</t>
  </si>
  <si>
    <t xml:space="preserve">Actividad: Realizar el procesamiento estadísticos robustos (incluyendo análisis de ítem, calibraciones para armado, los perfeccionados por actividades de investigación, etc.) y la generación optima de la calificación de Saber 11, Presaber, Validantes, Pruebas Saber Pro y Saber TyT y nuevos negocios.  </t>
  </si>
  <si>
    <t>Subdirección_de_Estadísticas</t>
  </si>
  <si>
    <t xml:space="preserve">Manuales de procesamiento, scripts de corridas, y la base de datos de asignación de puntajes </t>
  </si>
  <si>
    <t>(# de actividades realizadas /# de actividades planeadas)*100</t>
  </si>
  <si>
    <t>Información y comunicación</t>
  </si>
  <si>
    <t>Implementación del cumplimiento de los requisitos  de la norma Técnica de  calidad NTC - PE 1000</t>
  </si>
  <si>
    <t xml:space="preserve">Base de datos de asignación de puntajes de pilotos y de pruebas oficiales. </t>
  </si>
  <si>
    <t>2.1 Aumentar los aportes para incidir en la transformación de la educación y generación de insumos para política pública, consolidando las estrategias de relacionamiento y divulgación de la información que se genera en la entidad.</t>
  </si>
  <si>
    <t>Subdirección_de_Análisis_y_Divulgación</t>
  </si>
  <si>
    <t>(Actividades realizadas / actividades programadas)*100</t>
  </si>
  <si>
    <t>Adaptar los contenidos a las necesidades de  información de los grupos de interés promoviendo la apropiación del valor social de la evaluación.</t>
  </si>
  <si>
    <t>Generar y disponer herramientas digitales de visualización de información y de apropiación social, a partir de los contenidos y las necesidades de información de los grupos de interés.</t>
  </si>
  <si>
    <t xml:space="preserve">2.1 Aumentar los aportes para incidir en la transformación de la educación y generación de insumos para política pública, consolidando las estrategias de relacionamiento y divulgación de la información que se genera en la entidad										</t>
  </si>
  <si>
    <t xml:space="preserve">Actividad: Planear, ejecutar, validar y retroalimentar las actividades del proceso de diseño y construcción de instrumentos de evaluación.  </t>
  </si>
  <si>
    <t>Subdirección_de_Diseño_de_Instrumentos</t>
  </si>
  <si>
    <t>Instrumentos de evaluación construidos.</t>
  </si>
  <si>
    <t xml:space="preserve">(((GR/GP)+(MR/MP)+(IR+IP)+(CR/CP)+(AR/AP))/5)*100
G: Guías de orientación
M: Marcos de referencia
I: ítems
C: Comités técnicos de área
A: Diseño de armado
R: Instrumentos realizados
P: Instrumentos planeados
</t>
  </si>
  <si>
    <t>2.2 Avanzar en el diseño de instrumentos y aplicación con innovación de mediciones de otras habilidades y pruebas inclusivas para la evaluación y comprensión integral de los factores multidimensionales que impactan en los diferentes niveles de la educación</t>
  </si>
  <si>
    <t xml:space="preserve">Actividad: Brindar a la población con discapacidad mayor acceso en los exámenes de Estado, por medio del diseño y construcción de instrumentos de evaluación dispuestos a acomodaciones.  </t>
  </si>
  <si>
    <t>Instrumentos de evaluación acondicionados con los requerimientos que permitan mejorar la accesibilidad de las personas con discapacidad.</t>
  </si>
  <si>
    <t>(Porcentaje de avance ciencias naturales + Porcentaje de avance lectura crítica + Porcentaje de avance matemáticas + Porcentaje de avance inglés + Porcentaje de avance ciencias sociales y ciudadanas)/5</t>
  </si>
  <si>
    <t xml:space="preserve">Proyecto: Innovación tecnológica para producción y aplicación 
Actividades DPO										</t>
  </si>
  <si>
    <t>Dirección_de_Producción_y_Operaciones</t>
  </si>
  <si>
    <t xml:space="preserve">Documento con el resultado del diagnostico del estado actual y necesidades de las áreas. </t>
  </si>
  <si>
    <t>actividades ejecutadas/actividades propuestas</t>
  </si>
  <si>
    <t>Proyecto:Producción y aplicación de instrumentos de evaluación para inclusión</t>
  </si>
  <si>
    <t>Subdirección_de_Aplicación_de_Instrumentos</t>
  </si>
  <si>
    <t xml:space="preserve">Actividad: Optimizar la planeación y ejecución la  logística para la aplicación de las pruebas.  </t>
  </si>
  <si>
    <t xml:space="preserve">Realización de la totalidad de las pruebas programadas.
</t>
  </si>
  <si>
    <t># de pruebas aplicadas</t>
  </si>
  <si>
    <t xml:space="preserve">Actividad relacionada con el proyecto Innovación tecnológica para producción y aplicación 	
Actividades SAI
									</t>
  </si>
  <si>
    <t>Proyecto: Producción y aplicación de instrumentos de evaluación para inclusión
Actividades SPI</t>
  </si>
  <si>
    <t>Subdirección_de_Producción_de_Instrumentos</t>
  </si>
  <si>
    <t xml:space="preserve">Actividad: Ejecución del plan de producción editorial de las pruebas siguiendo criterios de innovación, calidad y oportunidad..  </t>
  </si>
  <si>
    <t>Planes de producción editorial de pruebas ejecutados.</t>
  </si>
  <si>
    <t xml:space="preserve">Actividad: Ejecución del plan de codificación de pruebas de estado, proyectos de evaluación y pruebas internacionales de acuerdo con criterios de innovación e inclusión..  </t>
  </si>
  <si>
    <t>Transformar organizacionalmente al Icfes para que responda a los requerimientos de los grupos de interés y los retos del entorno, apalancándose en sus cadenas de valor.</t>
  </si>
  <si>
    <t xml:space="preserve">Actividad relacionada con el Proyecto estratégico  "valor social del Instituto" </t>
  </si>
  <si>
    <t>Oficina_Asesora_de_Comunicaciones_y_Mercadeo</t>
  </si>
  <si>
    <t xml:space="preserve">17. Anexo 3: Rendición de cuentas.  </t>
  </si>
  <si>
    <t xml:space="preserve">Estrategia de rendición de cuentas </t>
  </si>
  <si>
    <t>100% de las acciones de rendición de cuentas ejecutadas</t>
  </si>
  <si>
    <t xml:space="preserve">3.2 Implementar de estrategias para la gestión, optimización y control de los recursos financieros para la toma de decisiones.										</t>
  </si>
  <si>
    <t xml:space="preserve">Proyecto: Definición del Sistema y Método financiero de los servicios que presta el Icfes	
Actividades OAP									</t>
  </si>
  <si>
    <t>Oficina_Asesora_de_Planeación</t>
  </si>
  <si>
    <t>Proyecto: Reformulación de procesos con base en las cadenas de valor</t>
  </si>
  <si>
    <t>Gestión del conocimiento y la innovación</t>
  </si>
  <si>
    <t>Proyecto: Gestión del Conocimiento e Innovación</t>
  </si>
  <si>
    <t xml:space="preserve">Actividad: Implementar  y monitorear la estrategia de gestión de proyectos al interior de la entidad, a partir del diseño metodológico desarrollado para tal fin.  </t>
  </si>
  <si>
    <t>Monitoreos a la estrategia de proyectos</t>
  </si>
  <si>
    <t xml:space="preserve">Número de monitoreos a la estrategia de gestión de proyectos </t>
  </si>
  <si>
    <t xml:space="preserve">Actividad: Optimizar el desempeño institucional a través de la estrategia de arquitectura empresarial en el instituto.  </t>
  </si>
  <si>
    <t>Plan de trabajo para la implementación de la AE en la entidad</t>
  </si>
  <si>
    <t xml:space="preserve">Estructura de arquitectura empresarial </t>
  </si>
  <si>
    <t xml:space="preserve">Actividad: Contribuir a la articulación del Modelo Integrado de Planeación con el sistema de gestión en el Icfes.  </t>
  </si>
  <si>
    <t>Plan de fortalecimiento</t>
  </si>
  <si>
    <t xml:space="preserve"># actividades ejecutadas </t>
  </si>
  <si>
    <t>Aumentar los recursos de la entidad para propiciar su sostenibilidad y optimizar los costos de operación.</t>
  </si>
  <si>
    <t xml:space="preserve"> 3.1 Aumentar los ingresos por los proyectos de evaluación e investigación, para promover la sostenibilidad financiera y generación de provisiones para la operación</t>
  </si>
  <si>
    <t xml:space="preserve">Actividad: Ofrecer el servicio de evaluación a través de proyectos que se ajusten a las necesidades específicas de cada solicitante, con el fin de promover el aumento de los ingresos del Instituto provenientes de las evaluaciones diferentes a las de Estado..  </t>
  </si>
  <si>
    <r>
      <t xml:space="preserve">Fichas técnicas de evaluación </t>
    </r>
    <r>
      <rPr>
        <i/>
        <sz val="11"/>
        <rFont val="Helvetica"/>
        <family val="2"/>
      </rPr>
      <t>(Briefs)</t>
    </r>
    <r>
      <rPr>
        <sz val="11"/>
        <rFont val="Helvetica"/>
        <family val="2"/>
      </rPr>
      <t>, recibidos por GPE para elaboración de ofertas.</t>
    </r>
  </si>
  <si>
    <t>17. Plan Anticorrupción y de Atención al Ciudadano</t>
  </si>
  <si>
    <t>Monitoreos al Plan Anticorrupción y de Atención al Ciudadano</t>
  </si>
  <si>
    <t xml:space="preserve"># de monitoreos realizados </t>
  </si>
  <si>
    <t xml:space="preserve">17. Anexo 1: Riesgos de corrupción </t>
  </si>
  <si>
    <t xml:space="preserve">Monitoreos al anexo de riesgos </t>
  </si>
  <si>
    <t>17. Anexo 4: Transparencia y acceso a la información</t>
  </si>
  <si>
    <t>Monitoreos al anexo de transparencia y acceso a la información</t>
  </si>
  <si>
    <t xml:space="preserve">Actividad: Mantener un índice de favorabilidad en los fallos de acciones de tutelas, mayor o igual al 80%.  </t>
  </si>
  <si>
    <t>Oficina_Asesora_Jurídica_</t>
  </si>
  <si>
    <t>Cantidad de fallos de tutela a favor  mayor o igual al 80%.</t>
  </si>
  <si>
    <t xml:space="preserve">Actividad: Optimizar los tiempos de respuesta de las actuaciones administrativas sancionatorias generadas de la presentación de pruebas de estado, reduciendo las investigaciones en curso.  </t>
  </si>
  <si>
    <t>Control interno</t>
  </si>
  <si>
    <t xml:space="preserve">Actividad: Realizar auditorias internas sobre gestión y resultados, a los procesos o proyectos determinados en el Plan Anual de Auditoria aprobado por el Comité Institucional de Coordinación de Control Interno y realizar los informes de Ley y de Seguimiento que le competen a la OCI.  </t>
  </si>
  <si>
    <t>Oficina_de_Control_Interno</t>
  </si>
  <si>
    <t xml:space="preserve">Informes finales de Auditorías y Seguimientos </t>
  </si>
  <si>
    <t>Porcentaje de avance del Plan Anual de Auditoría</t>
  </si>
  <si>
    <t xml:space="preserve">Proyecto: Diseñar e implementar la cadena de valor de investigación										</t>
  </si>
  <si>
    <t>Oficina_Gestión_de_Proyectos_de_Investigación</t>
  </si>
  <si>
    <t xml:space="preserve">Documento con la cadena de valor de investigación del Icfes.	</t>
  </si>
  <si>
    <t>(Avance efectivo en la construcción del documento / Avance proyectado de la construcción del documento ) * 100</t>
  </si>
  <si>
    <t>Proyecto: Rediseño Institucional</t>
  </si>
  <si>
    <t>Secretaría_General</t>
  </si>
  <si>
    <t xml:space="preserve">Documento de avance de los entregables </t>
  </si>
  <si>
    <t>Cumplimiento al cronograma de transformación institucional</t>
  </si>
  <si>
    <t>11. Plan Institucional de Archivos de la Entidad.</t>
  </si>
  <si>
    <t>Subdirección_de_Abastecimiento_y_Servicios_Generales</t>
  </si>
  <si>
    <t xml:space="preserve"># de actividades planeadas/ # actividades ejecutadas </t>
  </si>
  <si>
    <t>12. Plan de Conservación documental.</t>
  </si>
  <si>
    <t>Plan de Conservación documental.</t>
  </si>
  <si>
    <t>13. Plan de Preservación Digital.</t>
  </si>
  <si>
    <t>Plan de Preservación Digital.</t>
  </si>
  <si>
    <t>14. Plan de Austeridad y Gestión Ambiental.</t>
  </si>
  <si>
    <t>Plan de Austeridad y Gestión Ambiental.</t>
  </si>
  <si>
    <t>15. Plan Anual de Adquisiciones.</t>
  </si>
  <si>
    <t>Plan Anual de Adquisiciones.</t>
  </si>
  <si>
    <t xml:space="preserve">% de ejecución del Plan Anual de Adquisiciones </t>
  </si>
  <si>
    <t>Proyecto: Infraestructura</t>
  </si>
  <si>
    <t>Talento Humano</t>
  </si>
  <si>
    <t>1. Plan Anual de Vacantes.​</t>
  </si>
  <si>
    <t>Subdirección_de_Talento_Humano</t>
  </si>
  <si>
    <t>Producto: Provisión de las vacantes que se presenten.
Evidencia: Carpetas de Historias Laborales</t>
  </si>
  <si>
    <t>2. Plan de Previsión de Recursos Humanos.​</t>
  </si>
  <si>
    <t>Producto: Documento Plan de Previsión de Recursos Humanos.
Evidencia: Archivo de gestión de STH</t>
  </si>
  <si>
    <t>3. Plan Estratégico de Talento Humano.​</t>
  </si>
  <si>
    <t>Producto: Documento Plan Estratégico de Talento Humano.
Evidencia: Archivo de gestión de STH</t>
  </si>
  <si>
    <t>4. Plan Institucional de Capacitación.​</t>
  </si>
  <si>
    <t>Producto: Actividades de capacitación desarrolladas.
Evidencia: Carpetas de seguimiento al PIC.</t>
  </si>
  <si>
    <t>5. Plan de Incentivos Institucionales.​</t>
  </si>
  <si>
    <t>Producto: Actividades de bienestar e incentivos realizadas.
Evidencia: Carpetas de seguimiento a las actividades de bienestar e incentivos.</t>
  </si>
  <si>
    <t>6. Plan Trabajo Anual en Seguridad y Salud ​en el Trabajo.</t>
  </si>
  <si>
    <t>Producto: Actividades de Seguridad y Salud en el Trabajo realizadas.
Evidencia: Carpetas de seguimiento a las actividades de Seguridad y Salud en el Trabajo.</t>
  </si>
  <si>
    <t xml:space="preserve">Proyecto: Definición del Sistema y Método financiero de los servicios que presta el Icfes	
Actividades SFC
									</t>
  </si>
  <si>
    <t>Subdirección_Financiera_y_Contable</t>
  </si>
  <si>
    <t>Fortalecer el reconocimiento del Icfes ante los grupos de interés del sector</t>
  </si>
  <si>
    <t>16. Plan de Participación Ciudadana.</t>
  </si>
  <si>
    <t>Unidad_de_Atención_al_Ciudadano</t>
  </si>
  <si>
    <t>Plan de Participación Ciudadana.</t>
  </si>
  <si>
    <t xml:space="preserve">17. Anexo 2: Formular  y realizar seguimiento a la estrategia de racionalización de trámites.  </t>
  </si>
  <si>
    <t xml:space="preserve">Seguimiento a la estrategia de racionalización de trámites. </t>
  </si>
  <si>
    <t># de segumientos realizados</t>
  </si>
  <si>
    <t>17. Anexo 5: Mecanismos para mejorar la atención al ciudadano</t>
  </si>
  <si>
    <t>Mecanismos para mejorar la atención al ciudadano</t>
  </si>
  <si>
    <t xml:space="preserve">Nota presupuesto: El presupuesto indicativo desagregado corresponde a lo establecido preliminarmente por concepto de Plan Anual de Adquisiciones y Vigencias Futuras en el marco de la elaboración del anteproyecto de presupuesto 2021, por lo cual, la desagregación definitiva estará sujeta a la aprobación del presupuesto para la vigencia fiscal y su respectiva desagregación conforme a la normatividad vigente.  </t>
  </si>
  <si>
    <t>En definición</t>
  </si>
  <si>
    <t>Documento del modelo de costeo y definición de tarifas  / Seguimiento de Planview</t>
  </si>
  <si>
    <t>Avance progresión desarrollo actividades</t>
  </si>
  <si>
    <t>Generar contenidos, a partir de los datos producidos por el Icfes y otros datos, que sirvan para distintos usos como: la planeación y seguimiento de politicas públicas nacionales y territoriales y la toma de decisión informada de los distintos grupos de interés de la entidad.</t>
  </si>
  <si>
    <t>Plan Institucional de Archivos-PINAR</t>
  </si>
  <si>
    <t>No. de actividades ejecutadas del Plan Institucional de Archivos / No. de actividades planeadas del Plan Institucional de Archivos * 100</t>
  </si>
  <si>
    <t>No. de actividades ejecutadas del Sistema Integrado de Conservación - SIC / No. de actividades planeadas del Sistema Integrado de Conservación - SIC * 100</t>
  </si>
  <si>
    <t>No. de actividades ejecutadas  del Plan Operativo de Acción / No. de actividades planeadas del Plan Operativo de Acción</t>
  </si>
  <si>
    <t>Documento que contenga la propuesta o alternativas para el Edificio BIC</t>
  </si>
  <si>
    <t>No. de Documento que contenga la propuesta o alternativas para el Edificio BIC</t>
  </si>
  <si>
    <t>Proyecto: Sede Electrónica Única</t>
  </si>
  <si>
    <t>Portal web implementado</t>
  </si>
  <si>
    <t>Numero de actividades ejecutadas / Total de actividades</t>
  </si>
  <si>
    <t>Proyecto: Fortalecimiento de la cadena de valor misional de Evaluación desde la óptica de tecnología</t>
  </si>
  <si>
    <t>Anexo técnico que garantice la contratación del Fortalecimiento de la cadena de valor misional de Evaluación - Diagnóstico y situación objetivo</t>
  </si>
  <si>
    <t xml:space="preserve">Protocolos de las estrategias propuestas </t>
  </si>
  <si>
    <t xml:space="preserve"># de protocolos de las estrategias propuestas </t>
  </si>
  <si>
    <t>Proyecto: Fortalecimiento de Capacidades de Aplicaciones de Pruebas Electrónica</t>
  </si>
  <si>
    <t>1) Informe mensual de seguimiento a la ejecución de la pruebas electrónicas
2) Informe de tendencias del mercado y nuevas alternativas de tecnología
3) Informe de desempeño de operadores y oportunidades de mejora</t>
  </si>
  <si>
    <t># de actividades ejecutadas / # actividades propuestas en el cronograma</t>
  </si>
  <si>
    <t xml:space="preserve">Proyecto: Información para la toma de decisiones </t>
  </si>
  <si>
    <t>Subdirección_de_Información/ Oficina Asesora de Planeación</t>
  </si>
  <si>
    <t>1. Documento con análisis de necesidades interna y externa
2. Documenro con la definición del portafolio de productos para atender las necesidades de información interna
3. Documento con la definición de una estrategia que permita analizar de manera permanente las necesidades de información interna y externa, teniendo en cuenta: 1. El monitoreo y análisis de contenidos, plataformas, eventos, productos y servicios, 2. La  conexión con los ecosistemas digitales de los grupos de interés, 3. La identificación de  Insights accionables para las estrategias de difusión de datos, y 4. El diseño y producción de contenidos que construyan comunidad y consoliden las audiencias del Icfes.</t>
  </si>
  <si>
    <t>Documento con análisis de necesidades internas y externas y con la definición de estrategias a partir de las necesidades identificadas, aprobado.</t>
  </si>
  <si>
    <t>Proyecto: Estrategia Institucional de Mercadeo</t>
  </si>
  <si>
    <t>Campañas emitidas</t>
  </si>
  <si>
    <t>No. de campañas emitidas en el semestre</t>
  </si>
  <si>
    <t>Oficina_Asesora_de_Comunicaciones_y_Mercadeo / Subdirección de Análisis y Divulgación / Oficina de Gestión de Proyectos de Investigación</t>
  </si>
  <si>
    <t xml:space="preserve">PROYECTO/ACTIVIDAD </t>
  </si>
  <si>
    <t>Resultados de la implementación del proyecto / Seguimiento de Planview</t>
  </si>
  <si>
    <t>% de avance en el desarrollo actividades</t>
  </si>
  <si>
    <t>Acta del Comité Institucional de Gestión y Desempeño / Diseño de la cadena de valor/ Documentación actualizada en Daruma</t>
  </si>
  <si>
    <t>Informe con actualizaciones de la medición de habilidades socioemocionales para la prueba saber 3579</t>
  </si>
  <si>
    <t>% de avance en informe con actualizaciones de la medición de habilidades socioemocionales para la prueba saber 3579</t>
  </si>
  <si>
    <t>Proyecto: Laboratorio de evaluación</t>
  </si>
  <si>
    <t>Actividades ejecutadas/actividades propuestas*100</t>
  </si>
  <si>
    <t>11 Actuaciones Administrativas Sancionatorias culminadas para la vigencia 2021</t>
  </si>
  <si>
    <t>% iniciativas de innovación anuales realizadas = (iniciativas de innovación realizadas / iniciativas de innovación proyectadas) *100</t>
  </si>
  <si>
    <t>% planes de producción editorial ejecutados = (número planes ejecudados / número planes programados) * 100</t>
  </si>
  <si>
    <t>% planes de codificación ejecutados = (número planes ejecudados / número planes programados) * 100</t>
  </si>
  <si>
    <t>Informe de innovaciones</t>
  </si>
  <si>
    <t>Planes de codificación de pruebas ejecutados.</t>
  </si>
  <si>
    <t>Documento con el resultado de la revisión y propuesta de fortalecimiento</t>
  </si>
  <si>
    <t>No. de actividades realizadas/No de actividades propuestas*100</t>
  </si>
  <si>
    <t>Documento con el Manual operativo de la DPO 
Procedimiento de Planeación contractual de operadores</t>
  </si>
  <si>
    <t xml:space="preserve">
1. Cronograma de publicaciones y difusión (1).
2. Documento marco de referencia (1).
3. Informes nacionales 11, PRO y TyT (3).
4. Informes especiales (1). 
5. Informes internacionales (3). 
6. Análisis con enfoque de inclusión (2 pilotos).
7. Base de datos integrada (1).
8. Laboratorio de analítica y difusión LAD (paquete analítico de seguimiento al uso de los resultados con datos estructurados y no estructurados, aplicación de pre y post test, ampliación y comprensión de las audiencias).(1)</t>
  </si>
  <si>
    <t>1. Cronograma de publicaciones y difusión (1).
2. Documento marco de referencia (1).
3. Encuentro Nacional de Líderes (1).
4. Divulgación en redes sociales (7).
5. Mesas de trabajo del proyecto de inclusión (5). 
6. Acompañamiento a las Secretarías Educación en los temas de análisis e interpretación de resultados) (6).
7. Laboratorio de analítica y difusión LAD (paquete analítico de seguimiento al uso de los resultados con datos estructurados y no estructurados, aplicación de pre y post test, ampliación y comprensión de las audiencias). (1)</t>
  </si>
  <si>
    <t xml:space="preserve">
1. Documento marco de referencia (1).
2. Caja de herramientas interactiva para diferentes públicos y posibles nuevos negocios (1).
3. Prototipo del Micrositio funcional que integre la información de resultados que produce el área (1).
4. Comunidad de aprendizaje sobre uso de resultados de la información producida por la entidad (1). 	
5. Integración de resultados en APP, El Icfes tiene un preicfes (1).</t>
  </si>
  <si>
    <t>1. Evaluar para Avanzar - EpA (27). 
2. Proyectos especiales (pendientes de los recursos para estos proyectos).</t>
  </si>
  <si>
    <t>Ofertas de servicios remitidas a los clientes</t>
  </si>
  <si>
    <t>% ofertas de servicios enviadas a los clientes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</si>
</sst>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164" formatCode="_-[$$-409]* #,##0_ ;_-[$$-409]* \-#,##0\ ;_-[$$-409]* &quot;-&quot;??_ ;_-@_ "/>
    <numFmt numFmtId="165" formatCode="_-&quot;$&quot;* #,##0_-;\-&quot;$&quot;* #,##0_-;_-&quot;$&quot;* &quot;-&quot;??_-;_-@_-"/>
    <numFmt numFmtId="166" formatCode="0.0%"/>
    <numFmt numFmtId="167" formatCode="_-* #,##0_-;\-* #,##0_-;_-* &quot;-&quot;??_-;_-@_-"/>
  </numFmts>
  <fonts count="15">
    <font>
      <sz val="11"/>
      <color theme="1"/>
      <name val="Calibri"/>
      <family val="2"/>
      <scheme val="minor"/>
    </font>
    <font>
      <sz val="11"/>
      <color theme="1"/>
      <name val="Calibri"/>
      <family val="2"/>
      <scheme val="minor"/>
    </font>
    <font>
      <b/>
      <sz val="12"/>
      <color theme="0"/>
      <name val="Helvetica"/>
      <family val="2"/>
    </font>
    <font>
      <b/>
      <sz val="12"/>
      <name val="Helvetica"/>
      <family val="2"/>
    </font>
    <font>
      <b/>
      <sz val="18"/>
      <name val="Helvetica"/>
      <family val="2"/>
    </font>
    <font>
      <b/>
      <sz val="9"/>
      <color rgb="FF000000"/>
      <name val="Tahoma"/>
      <family val="2"/>
    </font>
    <font>
      <sz val="11"/>
      <name val="Helvetica"/>
      <family val="2"/>
    </font>
    <font>
      <sz val="11"/>
      <color theme="1"/>
      <name val="Helvetica"/>
      <family val="2"/>
    </font>
    <font>
      <sz val="11"/>
      <color rgb="FF000000"/>
      <name val="Helvetica"/>
      <family val="2"/>
    </font>
    <font>
      <i/>
      <sz val="11"/>
      <name val="Helvetica"/>
      <family val="2"/>
    </font>
    <font>
      <sz val="12"/>
      <color rgb="FF0B4571"/>
      <name val="Helvetica"/>
      <family val="2"/>
    </font>
    <font>
      <sz val="11"/>
      <color theme="0"/>
      <name val="Helvetica"/>
      <family val="2"/>
    </font>
    <font>
      <sz val="12"/>
      <name val="Helvetica"/>
      <family val="2"/>
    </font>
    <font>
      <sz val="10"/>
      <name val="Helvetica"/>
      <family val="2"/>
    </font>
    <font>
      <u/>
      <sz val="11"/>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tint="-0.249977111117893"/>
        <bgColor indexed="64"/>
      </patternFill>
    </fill>
    <fill>
      <patternFill patternType="solid">
        <fgColor rgb="FF064B7C"/>
        <bgColor indexed="64"/>
      </patternFill>
    </fill>
    <fill>
      <patternFill patternType="solid">
        <fgColor theme="0"/>
        <bgColor rgb="FF000000"/>
      </patternFill>
    </fill>
    <fill>
      <patternFill patternType="solid">
        <fgColor theme="0"/>
        <bgColor rgb="FFFFFFFF"/>
      </patternFill>
    </fill>
  </fills>
  <borders count="18">
    <border>
      <left/>
      <right/>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0" fontId="14" fillId="0" borderId="0" applyNumberFormat="0" applyFill="0" applyBorder="0" applyAlignment="0" applyProtection="0"/>
  </cellStyleXfs>
  <cellXfs count="98">
    <xf numFmtId="0" fontId="0" fillId="0" borderId="0" xfId="0"/>
    <xf numFmtId="0" fontId="6" fillId="2" borderId="2" xfId="0" applyFont="1" applyFill="1" applyBorder="1" applyAlignment="1">
      <alignment horizontal="left" vertical="top" wrapText="1"/>
    </xf>
    <xf numFmtId="9" fontId="6" fillId="2" borderId="2" xfId="0" applyNumberFormat="1" applyFont="1" applyFill="1" applyBorder="1" applyAlignment="1">
      <alignment vertical="top" wrapText="1"/>
    </xf>
    <xf numFmtId="0" fontId="6" fillId="2" borderId="2" xfId="0" applyFont="1" applyFill="1" applyBorder="1" applyAlignment="1">
      <alignment vertical="top" wrapText="1"/>
    </xf>
    <xf numFmtId="0" fontId="7" fillId="2" borderId="2" xfId="0" applyFont="1" applyFill="1" applyBorder="1" applyAlignment="1">
      <alignment vertical="top" wrapText="1"/>
    </xf>
    <xf numFmtId="0" fontId="6" fillId="2" borderId="2" xfId="0" applyFont="1" applyFill="1" applyBorder="1" applyAlignment="1">
      <alignment vertical="center" wrapText="1"/>
    </xf>
    <xf numFmtId="9" fontId="6" fillId="2" borderId="2" xfId="2" applyFont="1" applyFill="1" applyBorder="1" applyAlignment="1">
      <alignment horizontal="left" vertical="center" wrapText="1"/>
    </xf>
    <xf numFmtId="14" fontId="6" fillId="2" borderId="2" xfId="0" applyNumberFormat="1" applyFont="1" applyFill="1" applyBorder="1" applyAlignment="1">
      <alignment horizontal="center" vertical="top" wrapText="1"/>
    </xf>
    <xf numFmtId="0" fontId="6" fillId="2" borderId="2" xfId="0" applyFont="1" applyFill="1" applyBorder="1" applyAlignment="1">
      <alignment horizontal="left" vertical="center" wrapText="1"/>
    </xf>
    <xf numFmtId="0" fontId="7" fillId="2" borderId="2" xfId="0" applyFont="1" applyFill="1" applyBorder="1" applyAlignment="1">
      <alignment vertical="center" wrapText="1"/>
    </xf>
    <xf numFmtId="14" fontId="6" fillId="2" borderId="2" xfId="0" applyNumberFormat="1" applyFont="1" applyFill="1" applyBorder="1" applyAlignment="1">
      <alignment horizontal="center" vertical="center" wrapText="1"/>
    </xf>
    <xf numFmtId="9" fontId="6" fillId="2"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6" fillId="2" borderId="0" xfId="0" applyFont="1" applyFill="1" applyAlignment="1">
      <alignment wrapText="1"/>
    </xf>
    <xf numFmtId="0" fontId="10" fillId="0" borderId="2" xfId="0" applyFont="1" applyBorder="1" applyAlignment="1">
      <alignment horizontal="center" vertical="center" wrapText="1"/>
    </xf>
    <xf numFmtId="0" fontId="11" fillId="2" borderId="0" xfId="0" applyFont="1" applyFill="1" applyAlignment="1">
      <alignment wrapText="1"/>
    </xf>
    <xf numFmtId="0" fontId="12" fillId="3" borderId="0" xfId="0" applyFont="1" applyFill="1" applyAlignment="1">
      <alignment wrapText="1"/>
    </xf>
    <xf numFmtId="0" fontId="13" fillId="2" borderId="2" xfId="0" applyFont="1" applyFill="1" applyBorder="1" applyAlignment="1">
      <alignment vertical="top" wrapText="1"/>
    </xf>
    <xf numFmtId="9" fontId="13" fillId="2" borderId="2" xfId="0" applyNumberFormat="1" applyFont="1" applyFill="1" applyBorder="1" applyAlignment="1">
      <alignment horizontal="center" vertical="center" wrapText="1"/>
    </xf>
    <xf numFmtId="0" fontId="12" fillId="0" borderId="0" xfId="0" applyFont="1" applyAlignment="1">
      <alignment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0" fontId="12" fillId="2" borderId="0" xfId="0" applyFont="1" applyFill="1" applyAlignment="1">
      <alignment wrapText="1"/>
    </xf>
    <xf numFmtId="0" fontId="6" fillId="2" borderId="0" xfId="0" applyFont="1" applyFill="1" applyAlignment="1">
      <alignment horizontal="right" wrapText="1"/>
    </xf>
    <xf numFmtId="164" fontId="6" fillId="6" borderId="5" xfId="0" applyNumberFormat="1" applyFont="1" applyFill="1" applyBorder="1" applyAlignment="1">
      <alignment horizontal="center" vertical="center" wrapText="1"/>
    </xf>
    <xf numFmtId="0" fontId="8" fillId="2" borderId="2" xfId="0" applyFont="1" applyFill="1" applyBorder="1" applyAlignment="1">
      <alignment vertical="top" wrapText="1"/>
    </xf>
    <xf numFmtId="0" fontId="6" fillId="2" borderId="3" xfId="0" applyFont="1" applyFill="1" applyBorder="1" applyAlignment="1">
      <alignment horizontal="left" vertical="center" wrapText="1"/>
    </xf>
    <xf numFmtId="9" fontId="6" fillId="2" borderId="2" xfId="0" applyNumberFormat="1" applyFont="1" applyFill="1" applyBorder="1" applyAlignment="1">
      <alignment vertical="center" wrapText="1"/>
    </xf>
    <xf numFmtId="9" fontId="6" fillId="2" borderId="2" xfId="2"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2" applyNumberFormat="1" applyFont="1" applyFill="1" applyBorder="1" applyAlignment="1">
      <alignment horizontal="center" vertical="center" wrapText="1"/>
    </xf>
    <xf numFmtId="9" fontId="6" fillId="7" borderId="2" xfId="0" applyNumberFormat="1" applyFont="1" applyFill="1" applyBorder="1" applyAlignment="1">
      <alignment horizontal="center" vertical="center" wrapText="1"/>
    </xf>
    <xf numFmtId="164" fontId="6" fillId="6" borderId="3" xfId="0" applyNumberFormat="1" applyFont="1" applyFill="1" applyBorder="1" applyAlignment="1">
      <alignment vertical="center" wrapText="1"/>
    </xf>
    <xf numFmtId="164" fontId="6" fillId="6" borderId="2" xfId="0" applyNumberFormat="1" applyFont="1" applyFill="1" applyBorder="1" applyAlignment="1">
      <alignment horizontal="center" vertical="center" wrapText="1"/>
    </xf>
    <xf numFmtId="0" fontId="6" fillId="2" borderId="3" xfId="0" applyFont="1" applyFill="1" applyBorder="1" applyAlignment="1">
      <alignment vertical="top" wrapText="1"/>
    </xf>
    <xf numFmtId="0" fontId="7" fillId="2" borderId="2" xfId="0" applyFont="1" applyFill="1" applyBorder="1" applyAlignment="1">
      <alignment horizontal="left" vertical="top" wrapText="1"/>
    </xf>
    <xf numFmtId="164" fontId="6" fillId="6" borderId="4" xfId="0" applyNumberFormat="1" applyFont="1" applyFill="1" applyBorder="1" applyAlignment="1">
      <alignment horizontal="center" vertical="center" wrapText="1"/>
    </xf>
    <xf numFmtId="164" fontId="6" fillId="6" borderId="5"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166" fontId="6"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0" fontId="6" fillId="0" borderId="14" xfId="0" applyFont="1" applyBorder="1" applyAlignment="1">
      <alignment horizontal="center" vertical="center" wrapText="1"/>
    </xf>
    <xf numFmtId="3" fontId="6" fillId="0" borderId="2" xfId="0" applyNumberFormat="1" applyFont="1" applyBorder="1" applyAlignment="1">
      <alignment horizontal="center" vertical="center" wrapText="1"/>
    </xf>
    <xf numFmtId="9" fontId="6" fillId="2" borderId="2" xfId="0" applyNumberFormat="1" applyFont="1" applyFill="1" applyBorder="1" applyAlignment="1">
      <alignment horizontal="center" vertical="top" wrapText="1"/>
    </xf>
    <xf numFmtId="0" fontId="7" fillId="0" borderId="6" xfId="0" applyFont="1" applyBorder="1" applyAlignment="1">
      <alignment vertical="center" wrapText="1"/>
    </xf>
    <xf numFmtId="9" fontId="7" fillId="0" borderId="6" xfId="0" applyNumberFormat="1" applyFont="1" applyBorder="1" applyAlignment="1">
      <alignment horizontal="center" vertical="center" wrapText="1"/>
    </xf>
    <xf numFmtId="0" fontId="6" fillId="2" borderId="2" xfId="0" applyNumberFormat="1" applyFont="1" applyFill="1" applyBorder="1" applyAlignment="1">
      <alignment horizontal="center" vertical="center" wrapText="1"/>
    </xf>
    <xf numFmtId="42" fontId="6" fillId="2" borderId="2" xfId="3"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67" fontId="6" fillId="3" borderId="2" xfId="0" applyNumberFormat="1" applyFont="1" applyFill="1" applyBorder="1" applyAlignment="1">
      <alignment horizontal="center" vertical="center" wrapText="1"/>
    </xf>
    <xf numFmtId="167" fontId="6" fillId="3" borderId="15" xfId="0" applyNumberFormat="1" applyFont="1" applyFill="1" applyBorder="1" applyAlignment="1">
      <alignment horizontal="center" vertical="center" wrapText="1"/>
    </xf>
    <xf numFmtId="9" fontId="6" fillId="2" borderId="2" xfId="2" applyFont="1" applyFill="1" applyBorder="1" applyAlignment="1">
      <alignment horizontal="left" vertical="top" wrapText="1"/>
    </xf>
    <xf numFmtId="9" fontId="7" fillId="2" borderId="2" xfId="0"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164" fontId="6" fillId="6" borderId="4"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9" fontId="6" fillId="3" borderId="2" xfId="0" applyNumberFormat="1" applyFont="1" applyFill="1" applyBorder="1" applyAlignment="1">
      <alignment horizontal="center" vertical="center" wrapText="1"/>
    </xf>
    <xf numFmtId="9" fontId="6" fillId="3" borderId="2" xfId="0" applyNumberFormat="1" applyFont="1" applyFill="1" applyBorder="1" applyAlignment="1">
      <alignment vertical="center" wrapText="1"/>
    </xf>
    <xf numFmtId="164" fontId="6" fillId="6" borderId="1" xfId="0" applyNumberFormat="1" applyFont="1" applyFill="1" applyBorder="1" applyAlignment="1">
      <alignment vertical="center"/>
    </xf>
    <xf numFmtId="164" fontId="6" fillId="6" borderId="16" xfId="0" applyNumberFormat="1" applyFont="1" applyFill="1" applyBorder="1" applyAlignment="1">
      <alignment vertical="center"/>
    </xf>
    <xf numFmtId="164" fontId="6" fillId="6" borderId="2" xfId="0" applyNumberFormat="1" applyFont="1" applyFill="1" applyBorder="1" applyAlignment="1">
      <alignment vertical="center"/>
    </xf>
    <xf numFmtId="0" fontId="6" fillId="6" borderId="2" xfId="0" applyFont="1" applyFill="1" applyBorder="1" applyAlignment="1">
      <alignment vertical="top" wrapText="1"/>
    </xf>
    <xf numFmtId="164" fontId="6" fillId="6" borderId="2" xfId="0" applyNumberFormat="1"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2" borderId="0" xfId="0" applyFont="1" applyFill="1" applyAlignment="1">
      <alignment horizontal="center" vertical="top" wrapText="1"/>
    </xf>
    <xf numFmtId="164" fontId="6" fillId="6" borderId="13"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0" fontId="7" fillId="2" borderId="7"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15" xfId="0" applyFont="1" applyFill="1" applyBorder="1" applyAlignment="1">
      <alignment horizontal="center" vertical="top" wrapText="1"/>
    </xf>
    <xf numFmtId="164" fontId="6" fillId="6" borderId="3" xfId="0" applyNumberFormat="1" applyFont="1" applyFill="1" applyBorder="1" applyAlignment="1">
      <alignment horizontal="center" vertical="center" wrapText="1"/>
    </xf>
    <xf numFmtId="164" fontId="6" fillId="6" borderId="4" xfId="0" applyNumberFormat="1"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164" fontId="6" fillId="6" borderId="2" xfId="0" applyNumberFormat="1" applyFont="1" applyFill="1" applyBorder="1" applyAlignment="1">
      <alignment horizontal="center" vertical="center" wrapText="1"/>
    </xf>
    <xf numFmtId="164" fontId="6" fillId="6" borderId="3"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13" xfId="0" applyNumberFormat="1" applyFont="1" applyFill="1" applyBorder="1" applyAlignment="1">
      <alignment horizontal="center" vertical="center" wrapText="1"/>
    </xf>
    <xf numFmtId="164" fontId="6" fillId="6" borderId="5"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0" borderId="3" xfId="0" applyFont="1" applyBorder="1" applyAlignment="1">
      <alignment horizontal="center" vertical="center" wrapText="1"/>
    </xf>
    <xf numFmtId="14"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2" fillId="4" borderId="7" xfId="0" applyFont="1" applyFill="1" applyBorder="1" applyAlignment="1">
      <alignment horizontal="center" vertical="center" wrapText="1"/>
    </xf>
    <xf numFmtId="165" fontId="2" fillId="4" borderId="6" xfId="1" applyNumberFormat="1" applyFont="1" applyFill="1" applyBorder="1" applyAlignment="1">
      <alignment horizontal="center" vertical="center" wrapText="1"/>
    </xf>
    <xf numFmtId="165" fontId="2" fillId="4" borderId="17" xfId="1"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5">
    <cellStyle name="Hyperlink" xfId="4" xr:uid="{412B32C8-EC68-6B45-A141-5EA097AB7D94}"/>
    <cellStyle name="Moneda" xfId="1" builtinId="4"/>
    <cellStyle name="Moneda [0]" xfId="3"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496F-C812-DB47-8751-5E5D4FEE209A}">
  <dimension ref="A1:Q68"/>
  <sheetViews>
    <sheetView tabSelected="1" zoomScale="110" zoomScaleNormal="110" zoomScaleSheetLayoutView="80" workbookViewId="0">
      <pane ySplit="5" topLeftCell="A6" activePane="bottomLeft" state="frozen"/>
      <selection pane="bottomLeft" activeCell="B6" sqref="B6"/>
    </sheetView>
  </sheetViews>
  <sheetFormatPr baseColWidth="10" defaultColWidth="21.33203125" defaultRowHeight="16"/>
  <cols>
    <col min="1" max="1" width="6" style="14" customWidth="1"/>
    <col min="2" max="2" width="23.6640625" style="14" customWidth="1"/>
    <col min="3" max="5" width="21.33203125" style="14" customWidth="1"/>
    <col min="6" max="6" width="31.1640625" style="14" customWidth="1"/>
    <col min="7" max="7" width="19.6640625" style="14" customWidth="1"/>
    <col min="8" max="8" width="20.83203125" style="21" hidden="1" customWidth="1"/>
    <col min="9" max="9" width="19.5" style="21" hidden="1" customWidth="1"/>
    <col min="10" max="11" width="21.33203125" style="22" customWidth="1"/>
    <col min="12" max="12" width="21.33203125" style="23" customWidth="1"/>
    <col min="13" max="16" width="11.83203125" style="23" customWidth="1"/>
    <col min="17" max="17" width="22" style="24" customWidth="1"/>
    <col min="18" max="16384" width="21.33203125" style="14"/>
  </cols>
  <sheetData>
    <row r="1" spans="1:17" ht="53.25" hidden="1" customHeight="1">
      <c r="B1" s="66" t="s">
        <v>0</v>
      </c>
      <c r="C1" s="66"/>
      <c r="D1" s="66"/>
      <c r="E1" s="66"/>
      <c r="F1" s="66"/>
      <c r="G1" s="66"/>
      <c r="H1" s="66"/>
      <c r="I1" s="67"/>
      <c r="J1" s="89" t="s">
        <v>1</v>
      </c>
      <c r="K1" s="89"/>
      <c r="L1" s="89"/>
      <c r="M1" s="91">
        <v>43772</v>
      </c>
      <c r="N1" s="92"/>
      <c r="O1" s="96" t="s">
        <v>2</v>
      </c>
      <c r="P1" s="96"/>
      <c r="Q1" s="15">
        <v>1</v>
      </c>
    </row>
    <row r="2" spans="1:17" ht="50.25" hidden="1" customHeight="1">
      <c r="B2" s="68"/>
      <c r="C2" s="68"/>
      <c r="D2" s="68"/>
      <c r="E2" s="68"/>
      <c r="F2" s="68"/>
      <c r="G2" s="68"/>
      <c r="H2" s="68"/>
      <c r="I2" s="69"/>
      <c r="J2" s="89" t="s">
        <v>3</v>
      </c>
      <c r="K2" s="89"/>
      <c r="L2" s="89"/>
      <c r="M2" s="92" t="s">
        <v>4</v>
      </c>
      <c r="N2" s="92"/>
      <c r="O2" s="92"/>
      <c r="P2" s="92"/>
      <c r="Q2" s="92"/>
    </row>
    <row r="3" spans="1:17" ht="39.75" hidden="1" customHeight="1">
      <c r="B3" s="70"/>
      <c r="C3" s="70"/>
      <c r="D3" s="70"/>
      <c r="E3" s="70"/>
      <c r="F3" s="70"/>
      <c r="G3" s="70"/>
      <c r="H3" s="70"/>
      <c r="I3" s="71"/>
      <c r="J3" s="97" t="s">
        <v>5</v>
      </c>
      <c r="K3" s="97"/>
      <c r="L3" s="97"/>
      <c r="M3" s="90" t="s">
        <v>6</v>
      </c>
      <c r="N3" s="90"/>
      <c r="O3" s="90"/>
      <c r="P3" s="90"/>
      <c r="Q3" s="90"/>
    </row>
    <row r="4" spans="1:17" s="16" customFormat="1" ht="47" customHeight="1">
      <c r="B4" s="72" t="s">
        <v>7</v>
      </c>
      <c r="C4" s="74" t="s">
        <v>8</v>
      </c>
      <c r="D4" s="72" t="s">
        <v>9</v>
      </c>
      <c r="E4" s="72" t="s">
        <v>10</v>
      </c>
      <c r="F4" s="72" t="s">
        <v>214</v>
      </c>
      <c r="G4" s="72" t="s">
        <v>11</v>
      </c>
      <c r="H4" s="72" t="s">
        <v>12</v>
      </c>
      <c r="I4" s="72" t="s">
        <v>13</v>
      </c>
      <c r="J4" s="74" t="s">
        <v>14</v>
      </c>
      <c r="K4" s="72" t="s">
        <v>15</v>
      </c>
      <c r="L4" s="74" t="s">
        <v>16</v>
      </c>
      <c r="M4" s="74" t="s">
        <v>17</v>
      </c>
      <c r="N4" s="74"/>
      <c r="O4" s="74"/>
      <c r="P4" s="93"/>
      <c r="Q4" s="94" t="s">
        <v>18</v>
      </c>
    </row>
    <row r="5" spans="1:17" s="16" customFormat="1" ht="54.75" customHeight="1">
      <c r="B5" s="73"/>
      <c r="C5" s="74"/>
      <c r="D5" s="73"/>
      <c r="E5" s="73"/>
      <c r="F5" s="73"/>
      <c r="G5" s="73"/>
      <c r="H5" s="73"/>
      <c r="I5" s="73"/>
      <c r="J5" s="74"/>
      <c r="K5" s="73"/>
      <c r="L5" s="74"/>
      <c r="M5" s="12" t="s">
        <v>19</v>
      </c>
      <c r="N5" s="12" t="s">
        <v>20</v>
      </c>
      <c r="O5" s="12" t="s">
        <v>21</v>
      </c>
      <c r="P5" s="13" t="s">
        <v>22</v>
      </c>
      <c r="Q5" s="95"/>
    </row>
    <row r="6" spans="1:17" ht="95" customHeight="1">
      <c r="A6" s="17" t="s">
        <v>23</v>
      </c>
      <c r="B6" s="3" t="s">
        <v>24</v>
      </c>
      <c r="C6" s="3" t="s">
        <v>25</v>
      </c>
      <c r="D6" s="4" t="s">
        <v>26</v>
      </c>
      <c r="E6" s="4" t="s">
        <v>27</v>
      </c>
      <c r="F6" s="4" t="s">
        <v>28</v>
      </c>
      <c r="G6" s="4" t="s">
        <v>29</v>
      </c>
      <c r="H6" s="7">
        <v>44197</v>
      </c>
      <c r="I6" s="7">
        <v>44561</v>
      </c>
      <c r="J6" s="1" t="s">
        <v>30</v>
      </c>
      <c r="K6" s="1" t="s">
        <v>31</v>
      </c>
      <c r="L6" s="45">
        <v>1</v>
      </c>
      <c r="M6" s="30">
        <v>0</v>
      </c>
      <c r="N6" s="11">
        <v>0.15</v>
      </c>
      <c r="O6" s="11">
        <v>0.6</v>
      </c>
      <c r="P6" s="11">
        <v>1</v>
      </c>
      <c r="Q6" s="76">
        <v>7617436762</v>
      </c>
    </row>
    <row r="7" spans="1:17" ht="144">
      <c r="A7" s="17" t="s">
        <v>23</v>
      </c>
      <c r="B7" s="3" t="s">
        <v>24</v>
      </c>
      <c r="C7" s="3" t="s">
        <v>25</v>
      </c>
      <c r="D7" s="4" t="s">
        <v>32</v>
      </c>
      <c r="E7" s="4" t="s">
        <v>33</v>
      </c>
      <c r="F7" s="4" t="s">
        <v>34</v>
      </c>
      <c r="G7" s="4" t="s">
        <v>29</v>
      </c>
      <c r="H7" s="7">
        <v>44197</v>
      </c>
      <c r="I7" s="7">
        <v>44561</v>
      </c>
      <c r="J7" s="4" t="s">
        <v>34</v>
      </c>
      <c r="K7" s="5" t="s">
        <v>35</v>
      </c>
      <c r="L7" s="11">
        <v>1</v>
      </c>
      <c r="M7" s="11">
        <v>0.1</v>
      </c>
      <c r="N7" s="11">
        <v>0.3</v>
      </c>
      <c r="O7" s="11">
        <v>0.6</v>
      </c>
      <c r="P7" s="11">
        <v>1</v>
      </c>
      <c r="Q7" s="77"/>
    </row>
    <row r="8" spans="1:17" ht="128">
      <c r="A8" s="17" t="s">
        <v>23</v>
      </c>
      <c r="B8" s="3" t="s">
        <v>24</v>
      </c>
      <c r="C8" s="3" t="s">
        <v>25</v>
      </c>
      <c r="D8" s="4" t="s">
        <v>36</v>
      </c>
      <c r="E8" s="4" t="s">
        <v>27</v>
      </c>
      <c r="F8" s="4" t="s">
        <v>196</v>
      </c>
      <c r="G8" s="4" t="s">
        <v>29</v>
      </c>
      <c r="H8" s="7">
        <v>44256</v>
      </c>
      <c r="I8" s="7">
        <v>44561</v>
      </c>
      <c r="J8" s="4" t="s">
        <v>197</v>
      </c>
      <c r="K8" s="1" t="s">
        <v>198</v>
      </c>
      <c r="L8" s="11">
        <v>1</v>
      </c>
      <c r="M8" s="11">
        <v>0</v>
      </c>
      <c r="N8" s="11">
        <v>0.1</v>
      </c>
      <c r="O8" s="11">
        <v>0.6</v>
      </c>
      <c r="P8" s="11">
        <v>1</v>
      </c>
      <c r="Q8" s="61">
        <v>1089600000</v>
      </c>
    </row>
    <row r="9" spans="1:17" ht="106" customHeight="1">
      <c r="A9" s="17"/>
      <c r="B9" s="3" t="s">
        <v>24</v>
      </c>
      <c r="C9" s="3" t="s">
        <v>25</v>
      </c>
      <c r="D9" s="4" t="s">
        <v>36</v>
      </c>
      <c r="E9" s="4" t="s">
        <v>27</v>
      </c>
      <c r="F9" s="4" t="s">
        <v>199</v>
      </c>
      <c r="G9" s="4" t="s">
        <v>29</v>
      </c>
      <c r="H9" s="7">
        <v>44256</v>
      </c>
      <c r="I9" s="7">
        <v>44561</v>
      </c>
      <c r="J9" s="4" t="s">
        <v>200</v>
      </c>
      <c r="K9" s="1" t="s">
        <v>198</v>
      </c>
      <c r="L9" s="11">
        <v>1</v>
      </c>
      <c r="M9" s="11">
        <v>0</v>
      </c>
      <c r="N9" s="11">
        <v>0.1</v>
      </c>
      <c r="O9" s="11">
        <v>0.6</v>
      </c>
      <c r="P9" s="11">
        <v>1</v>
      </c>
      <c r="Q9" s="62">
        <v>676260000</v>
      </c>
    </row>
    <row r="10" spans="1:17" ht="106" customHeight="1">
      <c r="A10" s="17"/>
      <c r="B10" s="3" t="s">
        <v>24</v>
      </c>
      <c r="C10" s="3" t="s">
        <v>25</v>
      </c>
      <c r="D10" s="4" t="s">
        <v>36</v>
      </c>
      <c r="E10" s="4" t="s">
        <v>27</v>
      </c>
      <c r="F10" s="4" t="s">
        <v>206</v>
      </c>
      <c r="G10" s="4" t="s">
        <v>207</v>
      </c>
      <c r="H10" s="7">
        <v>44256</v>
      </c>
      <c r="I10" s="7">
        <v>44561</v>
      </c>
      <c r="J10" s="4" t="s">
        <v>208</v>
      </c>
      <c r="K10" s="1" t="s">
        <v>209</v>
      </c>
      <c r="L10" s="48">
        <v>1</v>
      </c>
      <c r="M10" s="48">
        <v>0</v>
      </c>
      <c r="N10" s="48">
        <v>0</v>
      </c>
      <c r="O10" s="48">
        <v>0</v>
      </c>
      <c r="P10" s="48">
        <v>1</v>
      </c>
      <c r="Q10" s="63">
        <v>1136707000</v>
      </c>
    </row>
    <row r="11" spans="1:17" ht="128">
      <c r="A11" s="17"/>
      <c r="B11" s="3" t="s">
        <v>24</v>
      </c>
      <c r="C11" s="3" t="s">
        <v>25</v>
      </c>
      <c r="D11" s="4" t="s">
        <v>26</v>
      </c>
      <c r="E11" s="4" t="s">
        <v>27</v>
      </c>
      <c r="F11" s="4" t="s">
        <v>37</v>
      </c>
      <c r="G11" s="4" t="s">
        <v>38</v>
      </c>
      <c r="H11" s="7">
        <v>44197</v>
      </c>
      <c r="I11" s="7">
        <v>44561</v>
      </c>
      <c r="J11" s="78" t="s">
        <v>186</v>
      </c>
      <c r="K11" s="79"/>
      <c r="L11" s="79"/>
      <c r="M11" s="79"/>
      <c r="N11" s="79"/>
      <c r="O11" s="79"/>
      <c r="P11" s="80"/>
      <c r="Q11" s="82">
        <v>3022101736</v>
      </c>
    </row>
    <row r="12" spans="1:17" ht="144">
      <c r="A12" s="17" t="s">
        <v>23</v>
      </c>
      <c r="B12" s="3" t="s">
        <v>24</v>
      </c>
      <c r="C12" s="3" t="s">
        <v>25</v>
      </c>
      <c r="D12" s="4" t="s">
        <v>32</v>
      </c>
      <c r="E12" s="4" t="s">
        <v>33</v>
      </c>
      <c r="F12" s="4" t="s">
        <v>39</v>
      </c>
      <c r="G12" s="4" t="s">
        <v>38</v>
      </c>
      <c r="H12" s="7">
        <v>44197</v>
      </c>
      <c r="I12" s="7">
        <v>44561</v>
      </c>
      <c r="J12" s="4" t="s">
        <v>39</v>
      </c>
      <c r="K12" s="3" t="s">
        <v>40</v>
      </c>
      <c r="L12" s="11">
        <v>1</v>
      </c>
      <c r="M12" s="11">
        <v>0.1</v>
      </c>
      <c r="N12" s="11">
        <v>0.3</v>
      </c>
      <c r="O12" s="11">
        <v>0.6</v>
      </c>
      <c r="P12" s="11">
        <v>1</v>
      </c>
      <c r="Q12" s="82"/>
    </row>
    <row r="13" spans="1:17" ht="144">
      <c r="A13" s="17" t="s">
        <v>23</v>
      </c>
      <c r="B13" s="3" t="s">
        <v>24</v>
      </c>
      <c r="C13" s="3" t="s">
        <v>25</v>
      </c>
      <c r="D13" s="4" t="s">
        <v>32</v>
      </c>
      <c r="E13" s="4" t="s">
        <v>41</v>
      </c>
      <c r="F13" s="4" t="s">
        <v>42</v>
      </c>
      <c r="G13" s="4" t="s">
        <v>38</v>
      </c>
      <c r="H13" s="7">
        <v>44197</v>
      </c>
      <c r="I13" s="7">
        <v>44561</v>
      </c>
      <c r="J13" s="4" t="s">
        <v>42</v>
      </c>
      <c r="K13" s="5" t="s">
        <v>43</v>
      </c>
      <c r="L13" s="11">
        <v>1</v>
      </c>
      <c r="M13" s="11">
        <v>0.1</v>
      </c>
      <c r="N13" s="11">
        <v>0.3</v>
      </c>
      <c r="O13" s="11">
        <v>0.6</v>
      </c>
      <c r="P13" s="11">
        <v>1</v>
      </c>
      <c r="Q13" s="83"/>
    </row>
    <row r="14" spans="1:17" ht="144">
      <c r="A14" s="17" t="s">
        <v>23</v>
      </c>
      <c r="B14" s="3" t="s">
        <v>24</v>
      </c>
      <c r="C14" s="3" t="s">
        <v>25</v>
      </c>
      <c r="D14" s="4" t="s">
        <v>44</v>
      </c>
      <c r="E14" s="4" t="s">
        <v>45</v>
      </c>
      <c r="F14" s="4" t="s">
        <v>46</v>
      </c>
      <c r="G14" s="4" t="s">
        <v>47</v>
      </c>
      <c r="H14" s="7">
        <v>44197</v>
      </c>
      <c r="I14" s="7">
        <v>44561</v>
      </c>
      <c r="J14" s="5" t="s">
        <v>48</v>
      </c>
      <c r="K14" s="5" t="s">
        <v>49</v>
      </c>
      <c r="L14" s="11">
        <v>1</v>
      </c>
      <c r="M14" s="11">
        <v>0.25</v>
      </c>
      <c r="N14" s="11">
        <v>0.5</v>
      </c>
      <c r="O14" s="11">
        <v>0.75</v>
      </c>
      <c r="P14" s="11">
        <v>1</v>
      </c>
      <c r="Q14" s="25">
        <v>3015771652</v>
      </c>
    </row>
    <row r="15" spans="1:17" ht="57" customHeight="1">
      <c r="A15" s="17" t="s">
        <v>23</v>
      </c>
      <c r="B15" s="3" t="s">
        <v>50</v>
      </c>
      <c r="C15" s="3" t="s">
        <v>25</v>
      </c>
      <c r="D15" s="4" t="s">
        <v>51</v>
      </c>
      <c r="E15" s="4" t="s">
        <v>52</v>
      </c>
      <c r="F15" s="4" t="s">
        <v>53</v>
      </c>
      <c r="G15" s="4" t="s">
        <v>54</v>
      </c>
      <c r="H15" s="7">
        <v>44197</v>
      </c>
      <c r="I15" s="7">
        <v>44561</v>
      </c>
      <c r="J15" s="4" t="s">
        <v>218</v>
      </c>
      <c r="K15" s="4" t="s">
        <v>219</v>
      </c>
      <c r="L15" s="45">
        <v>1</v>
      </c>
      <c r="M15" s="45">
        <v>0.25</v>
      </c>
      <c r="N15" s="45">
        <v>0.5</v>
      </c>
      <c r="O15" s="45">
        <v>0.75</v>
      </c>
      <c r="P15" s="45">
        <v>1</v>
      </c>
      <c r="Q15" s="85">
        <v>1224785035</v>
      </c>
    </row>
    <row r="16" spans="1:17" ht="73" customHeight="1">
      <c r="A16" s="17"/>
      <c r="B16" s="3" t="s">
        <v>50</v>
      </c>
      <c r="C16" s="3" t="s">
        <v>55</v>
      </c>
      <c r="D16" s="3" t="s">
        <v>56</v>
      </c>
      <c r="E16" s="4" t="s">
        <v>57</v>
      </c>
      <c r="F16" s="4" t="s">
        <v>58</v>
      </c>
      <c r="G16" s="4" t="s">
        <v>54</v>
      </c>
      <c r="H16" s="7">
        <v>44197</v>
      </c>
      <c r="I16" s="7">
        <v>44561</v>
      </c>
      <c r="J16" s="4" t="s">
        <v>59</v>
      </c>
      <c r="K16" s="4" t="s">
        <v>60</v>
      </c>
      <c r="L16" s="45">
        <v>1</v>
      </c>
      <c r="M16" s="45">
        <v>0.25</v>
      </c>
      <c r="N16" s="45">
        <v>0.5</v>
      </c>
      <c r="O16" s="45">
        <v>0.75</v>
      </c>
      <c r="P16" s="45">
        <v>1</v>
      </c>
      <c r="Q16" s="86"/>
    </row>
    <row r="17" spans="1:17" ht="160">
      <c r="A17" s="17" t="s">
        <v>23</v>
      </c>
      <c r="B17" s="3" t="s">
        <v>50</v>
      </c>
      <c r="C17" s="3" t="s">
        <v>25</v>
      </c>
      <c r="D17" s="26" t="s">
        <v>61</v>
      </c>
      <c r="E17" s="4" t="s">
        <v>27</v>
      </c>
      <c r="F17" s="4" t="s">
        <v>220</v>
      </c>
      <c r="G17" s="4" t="s">
        <v>54</v>
      </c>
      <c r="H17" s="7">
        <v>44378</v>
      </c>
      <c r="I17" s="7">
        <v>44561</v>
      </c>
      <c r="J17" s="4" t="s">
        <v>201</v>
      </c>
      <c r="K17" s="4" t="s">
        <v>202</v>
      </c>
      <c r="L17" s="48">
        <v>3</v>
      </c>
      <c r="M17" s="48">
        <v>0</v>
      </c>
      <c r="N17" s="48">
        <v>0</v>
      </c>
      <c r="O17" s="48">
        <v>0</v>
      </c>
      <c r="P17" s="48">
        <v>3</v>
      </c>
      <c r="Q17" s="49">
        <v>364730000</v>
      </c>
    </row>
    <row r="18" spans="1:17" ht="144">
      <c r="A18" s="17" t="s">
        <v>23</v>
      </c>
      <c r="B18" s="3" t="s">
        <v>50</v>
      </c>
      <c r="C18" s="3" t="s">
        <v>25</v>
      </c>
      <c r="D18" s="26" t="s">
        <v>36</v>
      </c>
      <c r="E18" s="4" t="s">
        <v>45</v>
      </c>
      <c r="F18" s="4" t="s">
        <v>62</v>
      </c>
      <c r="G18" s="4" t="s">
        <v>63</v>
      </c>
      <c r="H18" s="7">
        <v>44197</v>
      </c>
      <c r="I18" s="7">
        <v>44561</v>
      </c>
      <c r="J18" s="8" t="s">
        <v>64</v>
      </c>
      <c r="K18" s="1" t="s">
        <v>65</v>
      </c>
      <c r="L18" s="11">
        <v>1</v>
      </c>
      <c r="M18" s="11">
        <v>0.25</v>
      </c>
      <c r="N18" s="11">
        <v>0.5</v>
      </c>
      <c r="O18" s="11">
        <v>0.75</v>
      </c>
      <c r="P18" s="11">
        <v>1</v>
      </c>
      <c r="Q18" s="82">
        <v>1520720531</v>
      </c>
    </row>
    <row r="19" spans="1:17" ht="128">
      <c r="A19" s="17" t="s">
        <v>23</v>
      </c>
      <c r="B19" s="3" t="s">
        <v>66</v>
      </c>
      <c r="C19" s="3" t="s">
        <v>25</v>
      </c>
      <c r="D19" s="26" t="s">
        <v>36</v>
      </c>
      <c r="E19" s="4" t="s">
        <v>57</v>
      </c>
      <c r="F19" s="4" t="s">
        <v>67</v>
      </c>
      <c r="G19" s="4" t="s">
        <v>63</v>
      </c>
      <c r="H19" s="7">
        <v>44197</v>
      </c>
      <c r="I19" s="7">
        <v>44561</v>
      </c>
      <c r="J19" s="8" t="s">
        <v>68</v>
      </c>
      <c r="K19" s="1" t="s">
        <v>65</v>
      </c>
      <c r="L19" s="11">
        <v>1</v>
      </c>
      <c r="M19" s="11">
        <v>0.25</v>
      </c>
      <c r="N19" s="11">
        <v>0.5</v>
      </c>
      <c r="O19" s="11">
        <v>0.75</v>
      </c>
      <c r="P19" s="11">
        <v>1</v>
      </c>
      <c r="Q19" s="83"/>
    </row>
    <row r="20" spans="1:17" ht="358">
      <c r="A20" s="17" t="s">
        <v>23</v>
      </c>
      <c r="B20" s="3" t="s">
        <v>50</v>
      </c>
      <c r="C20" s="3" t="s">
        <v>25</v>
      </c>
      <c r="D20" s="4" t="s">
        <v>69</v>
      </c>
      <c r="E20" s="4" t="s">
        <v>57</v>
      </c>
      <c r="F20" s="18" t="s">
        <v>189</v>
      </c>
      <c r="G20" s="4" t="s">
        <v>70</v>
      </c>
      <c r="H20" s="7">
        <v>44197</v>
      </c>
      <c r="I20" s="7">
        <v>44561</v>
      </c>
      <c r="J20" s="18" t="s">
        <v>231</v>
      </c>
      <c r="K20" s="1" t="s">
        <v>71</v>
      </c>
      <c r="L20" s="11">
        <v>1</v>
      </c>
      <c r="M20" s="11">
        <v>5.5555555555555552E-2</v>
      </c>
      <c r="N20" s="11">
        <v>0.27777777777777779</v>
      </c>
      <c r="O20" s="11">
        <v>0.66666666666666674</v>
      </c>
      <c r="P20" s="11">
        <v>1</v>
      </c>
      <c r="Q20" s="87">
        <v>1811012590</v>
      </c>
    </row>
    <row r="21" spans="1:17" ht="358">
      <c r="A21" s="17"/>
      <c r="B21" s="3" t="s">
        <v>50</v>
      </c>
      <c r="C21" s="3" t="s">
        <v>25</v>
      </c>
      <c r="D21" s="4" t="s">
        <v>69</v>
      </c>
      <c r="E21" s="4" t="s">
        <v>57</v>
      </c>
      <c r="F21" s="18" t="s">
        <v>72</v>
      </c>
      <c r="G21" s="4" t="s">
        <v>70</v>
      </c>
      <c r="H21" s="7">
        <v>44197</v>
      </c>
      <c r="I21" s="7">
        <v>44561</v>
      </c>
      <c r="J21" s="18" t="s">
        <v>232</v>
      </c>
      <c r="K21" s="1" t="s">
        <v>71</v>
      </c>
      <c r="L21" s="11">
        <v>1</v>
      </c>
      <c r="M21" s="19">
        <v>0.09</v>
      </c>
      <c r="N21" s="19">
        <v>0.31111111111111112</v>
      </c>
      <c r="O21" s="19">
        <v>0.77777777777777779</v>
      </c>
      <c r="P21" s="19">
        <v>1</v>
      </c>
      <c r="Q21" s="82"/>
    </row>
    <row r="22" spans="1:17" ht="266">
      <c r="A22" s="17"/>
      <c r="B22" s="3" t="s">
        <v>50</v>
      </c>
      <c r="C22" s="3" t="s">
        <v>25</v>
      </c>
      <c r="D22" s="4" t="s">
        <v>69</v>
      </c>
      <c r="E22" s="4" t="s">
        <v>57</v>
      </c>
      <c r="F22" s="18" t="s">
        <v>73</v>
      </c>
      <c r="G22" s="4" t="s">
        <v>70</v>
      </c>
      <c r="H22" s="7">
        <v>44197</v>
      </c>
      <c r="I22" s="7">
        <v>44561</v>
      </c>
      <c r="J22" s="18" t="s">
        <v>233</v>
      </c>
      <c r="K22" s="1" t="s">
        <v>71</v>
      </c>
      <c r="L22" s="11">
        <v>1</v>
      </c>
      <c r="M22" s="19">
        <v>0.3</v>
      </c>
      <c r="N22" s="19">
        <v>0.6</v>
      </c>
      <c r="O22" s="19">
        <v>0.89999999999999991</v>
      </c>
      <c r="P22" s="19">
        <v>0.99999999999999989</v>
      </c>
      <c r="Q22" s="88"/>
    </row>
    <row r="23" spans="1:17" ht="112" customHeight="1">
      <c r="A23" s="17"/>
      <c r="B23" s="3" t="s">
        <v>50</v>
      </c>
      <c r="C23" s="3" t="s">
        <v>25</v>
      </c>
      <c r="D23" s="4" t="s">
        <v>69</v>
      </c>
      <c r="E23" s="4" t="s">
        <v>57</v>
      </c>
      <c r="F23" s="18" t="str">
        <f>F21</f>
        <v>Adaptar los contenidos a las necesidades de  información de los grupos de interés promoviendo la apropiación del valor social de la evaluación.</v>
      </c>
      <c r="G23" s="4" t="s">
        <v>70</v>
      </c>
      <c r="H23" s="7">
        <v>44197</v>
      </c>
      <c r="I23" s="7">
        <v>44561</v>
      </c>
      <c r="J23" s="18" t="s">
        <v>234</v>
      </c>
      <c r="K23" s="1" t="s">
        <v>71</v>
      </c>
      <c r="L23" s="11">
        <v>1</v>
      </c>
      <c r="M23" s="19">
        <v>0.41</v>
      </c>
      <c r="N23" s="19">
        <v>0.48</v>
      </c>
      <c r="O23" s="19">
        <v>0.96</v>
      </c>
      <c r="P23" s="19">
        <v>1</v>
      </c>
      <c r="Q23" s="38"/>
    </row>
    <row r="24" spans="1:17" ht="240">
      <c r="A24" s="17" t="s">
        <v>23</v>
      </c>
      <c r="B24" s="5" t="s">
        <v>50</v>
      </c>
      <c r="C24" s="5" t="s">
        <v>25</v>
      </c>
      <c r="D24" s="9" t="s">
        <v>74</v>
      </c>
      <c r="E24" s="9" t="s">
        <v>45</v>
      </c>
      <c r="F24" s="9" t="s">
        <v>75</v>
      </c>
      <c r="G24" s="9" t="s">
        <v>76</v>
      </c>
      <c r="H24" s="10">
        <v>44197</v>
      </c>
      <c r="I24" s="10">
        <v>44561</v>
      </c>
      <c r="J24" s="8" t="s">
        <v>77</v>
      </c>
      <c r="K24" s="8" t="s">
        <v>78</v>
      </c>
      <c r="L24" s="11">
        <v>1</v>
      </c>
      <c r="M24" s="11">
        <v>0</v>
      </c>
      <c r="N24" s="11">
        <v>0</v>
      </c>
      <c r="O24" s="11">
        <v>0.3</v>
      </c>
      <c r="P24" s="11">
        <v>1</v>
      </c>
      <c r="Q24" s="84">
        <v>3415944109</v>
      </c>
    </row>
    <row r="25" spans="1:17" ht="224">
      <c r="A25" s="17" t="s">
        <v>23</v>
      </c>
      <c r="B25" s="5" t="s">
        <v>50</v>
      </c>
      <c r="C25" s="5" t="s">
        <v>25</v>
      </c>
      <c r="D25" s="9" t="s">
        <v>79</v>
      </c>
      <c r="E25" s="9" t="s">
        <v>45</v>
      </c>
      <c r="F25" s="9" t="s">
        <v>80</v>
      </c>
      <c r="G25" s="9" t="s">
        <v>76</v>
      </c>
      <c r="H25" s="10">
        <v>44197</v>
      </c>
      <c r="I25" s="10">
        <v>44561</v>
      </c>
      <c r="J25" s="8" t="s">
        <v>81</v>
      </c>
      <c r="K25" s="8" t="s">
        <v>82</v>
      </c>
      <c r="L25" s="11">
        <v>1</v>
      </c>
      <c r="M25" s="11">
        <v>0</v>
      </c>
      <c r="N25" s="11">
        <v>0</v>
      </c>
      <c r="O25" s="11">
        <v>0.5</v>
      </c>
      <c r="P25" s="11">
        <v>1</v>
      </c>
      <c r="Q25" s="84"/>
    </row>
    <row r="26" spans="1:17" ht="93" customHeight="1">
      <c r="A26" s="17" t="s">
        <v>23</v>
      </c>
      <c r="B26" s="3" t="s">
        <v>50</v>
      </c>
      <c r="C26" s="3" t="s">
        <v>25</v>
      </c>
      <c r="D26" s="4" t="s">
        <v>51</v>
      </c>
      <c r="E26" s="4" t="s">
        <v>27</v>
      </c>
      <c r="F26" s="4" t="s">
        <v>83</v>
      </c>
      <c r="G26" s="4" t="s">
        <v>84</v>
      </c>
      <c r="H26" s="7">
        <v>44197</v>
      </c>
      <c r="I26" s="7">
        <v>44561</v>
      </c>
      <c r="J26" s="8" t="s">
        <v>85</v>
      </c>
      <c r="K26" s="1" t="s">
        <v>86</v>
      </c>
      <c r="L26" s="11">
        <v>1</v>
      </c>
      <c r="M26" s="11">
        <v>0</v>
      </c>
      <c r="N26" s="11">
        <v>0.4</v>
      </c>
      <c r="O26" s="11">
        <v>0.75</v>
      </c>
      <c r="P26" s="11">
        <v>1</v>
      </c>
      <c r="Q26" s="25">
        <v>1301168981</v>
      </c>
    </row>
    <row r="27" spans="1:17" ht="93" customHeight="1">
      <c r="A27" s="17"/>
      <c r="B27" s="3" t="s">
        <v>50</v>
      </c>
      <c r="C27" s="64" t="s">
        <v>25</v>
      </c>
      <c r="D27" s="4" t="s">
        <v>51</v>
      </c>
      <c r="E27" s="4" t="s">
        <v>27</v>
      </c>
      <c r="F27" s="4" t="s">
        <v>203</v>
      </c>
      <c r="G27" s="4" t="s">
        <v>84</v>
      </c>
      <c r="H27" s="7">
        <v>44256</v>
      </c>
      <c r="I27" s="7">
        <v>44561</v>
      </c>
      <c r="J27" s="8" t="s">
        <v>204</v>
      </c>
      <c r="K27" s="1" t="s">
        <v>205</v>
      </c>
      <c r="L27" s="11">
        <v>1</v>
      </c>
      <c r="M27" s="11">
        <v>0</v>
      </c>
      <c r="N27" s="11">
        <v>0.4</v>
      </c>
      <c r="O27" s="11">
        <v>0.6</v>
      </c>
      <c r="P27" s="11">
        <v>1</v>
      </c>
      <c r="Q27" s="57">
        <v>832536230</v>
      </c>
    </row>
    <row r="28" spans="1:17" ht="224">
      <c r="A28" s="17" t="s">
        <v>23</v>
      </c>
      <c r="B28" s="3" t="s">
        <v>50</v>
      </c>
      <c r="C28" s="3" t="s">
        <v>25</v>
      </c>
      <c r="D28" s="26" t="s">
        <v>79</v>
      </c>
      <c r="E28" s="4" t="s">
        <v>52</v>
      </c>
      <c r="F28" s="4" t="s">
        <v>87</v>
      </c>
      <c r="G28" s="4" t="s">
        <v>88</v>
      </c>
      <c r="H28" s="7">
        <v>44197</v>
      </c>
      <c r="I28" s="7">
        <v>44561</v>
      </c>
      <c r="J28" s="56" t="s">
        <v>228</v>
      </c>
      <c r="K28" s="56" t="s">
        <v>229</v>
      </c>
      <c r="L28" s="54">
        <v>1</v>
      </c>
      <c r="M28" s="54">
        <v>0.15</v>
      </c>
      <c r="N28" s="54">
        <v>0.3</v>
      </c>
      <c r="O28" s="54">
        <v>0.6</v>
      </c>
      <c r="P28" s="54">
        <v>1</v>
      </c>
      <c r="Q28" s="81">
        <v>36382560497</v>
      </c>
    </row>
    <row r="29" spans="1:17" ht="224">
      <c r="A29" s="17" t="s">
        <v>23</v>
      </c>
      <c r="B29" s="3" t="s">
        <v>50</v>
      </c>
      <c r="C29" s="3" t="s">
        <v>25</v>
      </c>
      <c r="D29" s="4" t="s">
        <v>79</v>
      </c>
      <c r="E29" s="4" t="s">
        <v>57</v>
      </c>
      <c r="F29" s="4" t="s">
        <v>89</v>
      </c>
      <c r="G29" s="4" t="s">
        <v>88</v>
      </c>
      <c r="H29" s="7">
        <v>44197</v>
      </c>
      <c r="I29" s="7">
        <v>44561</v>
      </c>
      <c r="J29" s="1" t="s">
        <v>90</v>
      </c>
      <c r="K29" s="1" t="s">
        <v>91</v>
      </c>
      <c r="L29" s="11">
        <v>1</v>
      </c>
      <c r="M29" s="11">
        <v>0.25</v>
      </c>
      <c r="N29" s="11">
        <v>0.5</v>
      </c>
      <c r="O29" s="11">
        <v>0.75</v>
      </c>
      <c r="P29" s="11">
        <v>1</v>
      </c>
      <c r="Q29" s="82"/>
    </row>
    <row r="30" spans="1:17" ht="108" customHeight="1">
      <c r="A30" s="20"/>
      <c r="B30" s="3" t="s">
        <v>50</v>
      </c>
      <c r="C30" s="3" t="s">
        <v>25</v>
      </c>
      <c r="D30" s="4" t="s">
        <v>79</v>
      </c>
      <c r="E30" s="4" t="s">
        <v>52</v>
      </c>
      <c r="F30" s="4" t="s">
        <v>92</v>
      </c>
      <c r="G30" s="4" t="s">
        <v>88</v>
      </c>
      <c r="H30" s="7">
        <v>44197</v>
      </c>
      <c r="I30" s="7">
        <v>44561</v>
      </c>
      <c r="J30" s="56" t="s">
        <v>230</v>
      </c>
      <c r="K30" s="56" t="s">
        <v>221</v>
      </c>
      <c r="L30" s="54">
        <v>1</v>
      </c>
      <c r="M30" s="54">
        <v>0.2</v>
      </c>
      <c r="N30" s="54">
        <v>0.3</v>
      </c>
      <c r="O30" s="54">
        <v>0.7</v>
      </c>
      <c r="P30" s="54">
        <v>1</v>
      </c>
      <c r="Q30" s="83"/>
    </row>
    <row r="31" spans="1:17" ht="224">
      <c r="A31" s="17" t="s">
        <v>23</v>
      </c>
      <c r="B31" s="3" t="s">
        <v>50</v>
      </c>
      <c r="C31" s="3" t="s">
        <v>25</v>
      </c>
      <c r="D31" s="4" t="s">
        <v>51</v>
      </c>
      <c r="E31" s="4" t="s">
        <v>52</v>
      </c>
      <c r="F31" s="4" t="s">
        <v>93</v>
      </c>
      <c r="G31" s="4" t="s">
        <v>94</v>
      </c>
      <c r="H31" s="7">
        <v>44197</v>
      </c>
      <c r="I31" s="7">
        <v>44561</v>
      </c>
      <c r="J31" s="55" t="s">
        <v>226</v>
      </c>
      <c r="K31" s="4" t="s">
        <v>223</v>
      </c>
      <c r="L31" s="54">
        <v>1</v>
      </c>
      <c r="M31" s="11">
        <v>0</v>
      </c>
      <c r="N31" s="11">
        <v>0</v>
      </c>
      <c r="O31" s="11">
        <v>0</v>
      </c>
      <c r="P31" s="11">
        <v>1</v>
      </c>
      <c r="Q31" s="82">
        <v>3437450565</v>
      </c>
    </row>
    <row r="32" spans="1:17" ht="224">
      <c r="A32" s="17" t="s">
        <v>23</v>
      </c>
      <c r="B32" s="3" t="s">
        <v>50</v>
      </c>
      <c r="C32" s="3" t="s">
        <v>25</v>
      </c>
      <c r="D32" s="4" t="s">
        <v>79</v>
      </c>
      <c r="E32" s="4" t="s">
        <v>57</v>
      </c>
      <c r="F32" s="4" t="s">
        <v>95</v>
      </c>
      <c r="G32" s="4" t="s">
        <v>94</v>
      </c>
      <c r="H32" s="7">
        <v>44197</v>
      </c>
      <c r="I32" s="7">
        <v>44561</v>
      </c>
      <c r="J32" s="27" t="s">
        <v>96</v>
      </c>
      <c r="K32" s="1" t="s">
        <v>224</v>
      </c>
      <c r="L32" s="11">
        <v>1</v>
      </c>
      <c r="M32" s="11">
        <v>0.1</v>
      </c>
      <c r="N32" s="11">
        <v>0.35</v>
      </c>
      <c r="O32" s="11">
        <v>0.75</v>
      </c>
      <c r="P32" s="11">
        <v>1</v>
      </c>
      <c r="Q32" s="82"/>
    </row>
    <row r="33" spans="1:17" ht="224">
      <c r="A33" s="17" t="s">
        <v>23</v>
      </c>
      <c r="B33" s="3" t="s">
        <v>50</v>
      </c>
      <c r="C33" s="3" t="s">
        <v>25</v>
      </c>
      <c r="D33" s="4" t="s">
        <v>79</v>
      </c>
      <c r="E33" s="4" t="s">
        <v>45</v>
      </c>
      <c r="F33" s="4" t="s">
        <v>97</v>
      </c>
      <c r="G33" s="4" t="s">
        <v>94</v>
      </c>
      <c r="H33" s="7">
        <v>44197</v>
      </c>
      <c r="I33" s="7">
        <v>44561</v>
      </c>
      <c r="J33" s="8" t="s">
        <v>227</v>
      </c>
      <c r="K33" s="1" t="s">
        <v>225</v>
      </c>
      <c r="L33" s="11">
        <v>1</v>
      </c>
      <c r="M33" s="11">
        <v>0.1</v>
      </c>
      <c r="N33" s="11">
        <v>0.1</v>
      </c>
      <c r="O33" s="11">
        <v>0.7</v>
      </c>
      <c r="P33" s="11">
        <v>1</v>
      </c>
      <c r="Q33" s="83"/>
    </row>
    <row r="34" spans="1:17" ht="192">
      <c r="A34" s="17"/>
      <c r="B34" s="3" t="s">
        <v>66</v>
      </c>
      <c r="C34" s="3" t="s">
        <v>98</v>
      </c>
      <c r="D34" s="4" t="s">
        <v>74</v>
      </c>
      <c r="E34" s="4" t="s">
        <v>52</v>
      </c>
      <c r="F34" s="4" t="s">
        <v>99</v>
      </c>
      <c r="G34" s="4" t="s">
        <v>213</v>
      </c>
      <c r="H34" s="7">
        <v>44197</v>
      </c>
      <c r="I34" s="7">
        <v>44561</v>
      </c>
      <c r="J34" s="78" t="s">
        <v>186</v>
      </c>
      <c r="K34" s="79"/>
      <c r="L34" s="79"/>
      <c r="M34" s="79"/>
      <c r="N34" s="79"/>
      <c r="O34" s="79"/>
      <c r="P34" s="80"/>
      <c r="Q34" s="87">
        <v>1488482996</v>
      </c>
    </row>
    <row r="35" spans="1:17" ht="176">
      <c r="A35" s="17" t="s">
        <v>23</v>
      </c>
      <c r="B35" s="3" t="s">
        <v>66</v>
      </c>
      <c r="C35" s="3" t="s">
        <v>98</v>
      </c>
      <c r="D35" s="4" t="s">
        <v>69</v>
      </c>
      <c r="E35" s="4" t="s">
        <v>33</v>
      </c>
      <c r="F35" s="4" t="s">
        <v>101</v>
      </c>
      <c r="G35" s="4" t="s">
        <v>100</v>
      </c>
      <c r="H35" s="7">
        <v>44197</v>
      </c>
      <c r="I35" s="7">
        <v>44561</v>
      </c>
      <c r="J35" s="1" t="s">
        <v>102</v>
      </c>
      <c r="K35" s="1" t="s">
        <v>103</v>
      </c>
      <c r="L35" s="11">
        <v>1</v>
      </c>
      <c r="M35" s="28">
        <v>0.1</v>
      </c>
      <c r="N35" s="28">
        <v>0.4</v>
      </c>
      <c r="O35" s="28">
        <v>0.7</v>
      </c>
      <c r="P35" s="28">
        <v>1</v>
      </c>
      <c r="Q35" s="82"/>
    </row>
    <row r="36" spans="1:17" ht="192">
      <c r="A36" s="17" t="s">
        <v>23</v>
      </c>
      <c r="B36" s="3" t="s">
        <v>50</v>
      </c>
      <c r="C36" s="3" t="s">
        <v>176</v>
      </c>
      <c r="D36" s="4" t="s">
        <v>74</v>
      </c>
      <c r="E36" s="4" t="s">
        <v>27</v>
      </c>
      <c r="F36" s="4" t="s">
        <v>210</v>
      </c>
      <c r="G36" s="4" t="s">
        <v>100</v>
      </c>
      <c r="H36" s="7">
        <v>44409</v>
      </c>
      <c r="I36" s="7">
        <v>44561</v>
      </c>
      <c r="J36" s="1" t="s">
        <v>211</v>
      </c>
      <c r="K36" s="1" t="s">
        <v>212</v>
      </c>
      <c r="L36" s="48">
        <v>2</v>
      </c>
      <c r="M36" s="48">
        <v>0</v>
      </c>
      <c r="N36" s="48">
        <v>0</v>
      </c>
      <c r="O36" s="48">
        <v>0</v>
      </c>
      <c r="P36" s="48">
        <v>2</v>
      </c>
      <c r="Q36" s="65">
        <v>238000000</v>
      </c>
    </row>
    <row r="37" spans="1:17" ht="62" customHeight="1">
      <c r="A37" s="17" t="s">
        <v>23</v>
      </c>
      <c r="B37" s="3" t="s">
        <v>50</v>
      </c>
      <c r="C37" s="3" t="s">
        <v>98</v>
      </c>
      <c r="D37" s="4" t="s">
        <v>104</v>
      </c>
      <c r="E37" s="4" t="s">
        <v>52</v>
      </c>
      <c r="F37" s="4" t="s">
        <v>105</v>
      </c>
      <c r="G37" s="4" t="s">
        <v>106</v>
      </c>
      <c r="H37" s="7">
        <v>44197</v>
      </c>
      <c r="I37" s="7">
        <v>44561</v>
      </c>
      <c r="J37" s="1" t="s">
        <v>187</v>
      </c>
      <c r="K37" s="1" t="s">
        <v>188</v>
      </c>
      <c r="L37" s="45">
        <v>1</v>
      </c>
      <c r="M37" s="45">
        <v>0.17</v>
      </c>
      <c r="N37" s="45">
        <v>0.42</v>
      </c>
      <c r="O37" s="45">
        <v>0.79</v>
      </c>
      <c r="P37" s="45">
        <v>1</v>
      </c>
      <c r="Q37" s="82">
        <v>1290118778</v>
      </c>
    </row>
    <row r="38" spans="1:17" ht="144">
      <c r="A38" s="17"/>
      <c r="B38" s="3" t="s">
        <v>24</v>
      </c>
      <c r="C38" s="3" t="s">
        <v>98</v>
      </c>
      <c r="D38" s="4" t="s">
        <v>32</v>
      </c>
      <c r="E38" s="4" t="s">
        <v>52</v>
      </c>
      <c r="F38" s="4" t="s">
        <v>107</v>
      </c>
      <c r="G38" s="4" t="s">
        <v>106</v>
      </c>
      <c r="H38" s="7">
        <v>44197</v>
      </c>
      <c r="I38" s="7">
        <v>44561</v>
      </c>
      <c r="J38" s="1" t="s">
        <v>217</v>
      </c>
      <c r="K38" s="1" t="s">
        <v>86</v>
      </c>
      <c r="L38" s="45">
        <v>1</v>
      </c>
      <c r="M38" s="45">
        <v>0.25</v>
      </c>
      <c r="N38" s="45">
        <v>0.7</v>
      </c>
      <c r="O38" s="45">
        <v>1</v>
      </c>
      <c r="P38" s="45">
        <v>0</v>
      </c>
      <c r="Q38" s="82"/>
    </row>
    <row r="39" spans="1:17" ht="160">
      <c r="A39" s="17" t="s">
        <v>23</v>
      </c>
      <c r="B39" s="3" t="s">
        <v>108</v>
      </c>
      <c r="C39" s="3" t="s">
        <v>98</v>
      </c>
      <c r="D39" s="4" t="s">
        <v>61</v>
      </c>
      <c r="E39" s="4" t="s">
        <v>52</v>
      </c>
      <c r="F39" s="4" t="s">
        <v>109</v>
      </c>
      <c r="G39" s="4" t="s">
        <v>106</v>
      </c>
      <c r="H39" s="7">
        <v>44197</v>
      </c>
      <c r="I39" s="7">
        <v>44561</v>
      </c>
      <c r="J39" s="46" t="s">
        <v>215</v>
      </c>
      <c r="K39" s="46" t="s">
        <v>216</v>
      </c>
      <c r="L39" s="47">
        <v>1</v>
      </c>
      <c r="M39" s="47">
        <v>0.1</v>
      </c>
      <c r="N39" s="47">
        <v>0.4</v>
      </c>
      <c r="O39" s="47">
        <v>0.7</v>
      </c>
      <c r="P39" s="47">
        <v>1</v>
      </c>
      <c r="Q39" s="82"/>
    </row>
    <row r="40" spans="1:17" ht="128">
      <c r="A40" s="17" t="s">
        <v>23</v>
      </c>
      <c r="B40" s="3" t="s">
        <v>50</v>
      </c>
      <c r="C40" s="3" t="s">
        <v>98</v>
      </c>
      <c r="D40" s="4" t="s">
        <v>36</v>
      </c>
      <c r="E40" s="4" t="s">
        <v>45</v>
      </c>
      <c r="F40" s="4" t="s">
        <v>110</v>
      </c>
      <c r="G40" s="4" t="s">
        <v>106</v>
      </c>
      <c r="H40" s="7">
        <v>44197</v>
      </c>
      <c r="I40" s="7">
        <v>44561</v>
      </c>
      <c r="J40" s="1" t="s">
        <v>111</v>
      </c>
      <c r="K40" s="1" t="s">
        <v>112</v>
      </c>
      <c r="L40" s="29">
        <v>1</v>
      </c>
      <c r="M40" s="29">
        <v>0.25</v>
      </c>
      <c r="N40" s="29">
        <v>0.5</v>
      </c>
      <c r="O40" s="29">
        <v>0.75</v>
      </c>
      <c r="P40" s="29">
        <v>1</v>
      </c>
      <c r="Q40" s="82"/>
    </row>
    <row r="41" spans="1:17" ht="144">
      <c r="A41" s="17" t="s">
        <v>23</v>
      </c>
      <c r="B41" s="3" t="s">
        <v>50</v>
      </c>
      <c r="C41" s="3" t="s">
        <v>98</v>
      </c>
      <c r="D41" s="4" t="s">
        <v>32</v>
      </c>
      <c r="E41" s="4" t="s">
        <v>45</v>
      </c>
      <c r="F41" s="4" t="s">
        <v>113</v>
      </c>
      <c r="G41" s="4" t="s">
        <v>106</v>
      </c>
      <c r="H41" s="7">
        <v>44197</v>
      </c>
      <c r="I41" s="7">
        <v>44561</v>
      </c>
      <c r="J41" s="1" t="s">
        <v>114</v>
      </c>
      <c r="K41" s="1" t="s">
        <v>115</v>
      </c>
      <c r="L41" s="29">
        <v>1</v>
      </c>
      <c r="M41" s="29">
        <v>0.25</v>
      </c>
      <c r="N41" s="29">
        <v>0.5</v>
      </c>
      <c r="O41" s="29">
        <v>0.75</v>
      </c>
      <c r="P41" s="29">
        <v>1</v>
      </c>
      <c r="Q41" s="82"/>
    </row>
    <row r="42" spans="1:17" ht="144">
      <c r="A42" s="17" t="s">
        <v>23</v>
      </c>
      <c r="B42" s="3" t="s">
        <v>24</v>
      </c>
      <c r="C42" s="3" t="s">
        <v>98</v>
      </c>
      <c r="D42" s="4" t="s">
        <v>32</v>
      </c>
      <c r="E42" s="4" t="s">
        <v>57</v>
      </c>
      <c r="F42" s="4" t="s">
        <v>116</v>
      </c>
      <c r="G42" s="4" t="s">
        <v>106</v>
      </c>
      <c r="H42" s="7">
        <v>44197</v>
      </c>
      <c r="I42" s="7">
        <v>44561</v>
      </c>
      <c r="J42" s="8" t="s">
        <v>117</v>
      </c>
      <c r="K42" s="1" t="s">
        <v>118</v>
      </c>
      <c r="L42" s="11">
        <v>1</v>
      </c>
      <c r="M42" s="11">
        <v>0.3</v>
      </c>
      <c r="N42" s="11">
        <v>0.6</v>
      </c>
      <c r="O42" s="11">
        <v>0.9</v>
      </c>
      <c r="P42" s="11">
        <v>1</v>
      </c>
      <c r="Q42" s="82"/>
    </row>
    <row r="43" spans="1:17" ht="144">
      <c r="A43" s="17" t="s">
        <v>23</v>
      </c>
      <c r="B43" s="3" t="s">
        <v>50</v>
      </c>
      <c r="C43" s="3" t="s">
        <v>119</v>
      </c>
      <c r="D43" s="4" t="s">
        <v>120</v>
      </c>
      <c r="E43" s="4" t="s">
        <v>57</v>
      </c>
      <c r="F43" s="4" t="s">
        <v>121</v>
      </c>
      <c r="G43" s="4" t="s">
        <v>106</v>
      </c>
      <c r="H43" s="7">
        <v>44197</v>
      </c>
      <c r="I43" s="7">
        <v>44561</v>
      </c>
      <c r="J43" s="1" t="s">
        <v>122</v>
      </c>
      <c r="K43" s="58" t="s">
        <v>235</v>
      </c>
      <c r="L43" s="58" t="s">
        <v>236</v>
      </c>
      <c r="M43" s="59">
        <v>1</v>
      </c>
      <c r="N43" s="60">
        <v>1</v>
      </c>
      <c r="O43" s="60">
        <v>1</v>
      </c>
      <c r="P43" s="60">
        <v>1</v>
      </c>
      <c r="Q43" s="82"/>
    </row>
    <row r="44" spans="1:17" ht="144">
      <c r="A44" s="17" t="s">
        <v>23</v>
      </c>
      <c r="B44" s="3" t="s">
        <v>66</v>
      </c>
      <c r="C44" s="3" t="s">
        <v>98</v>
      </c>
      <c r="D44" s="4" t="s">
        <v>32</v>
      </c>
      <c r="E44" s="4" t="s">
        <v>33</v>
      </c>
      <c r="F44" s="4" t="s">
        <v>123</v>
      </c>
      <c r="G44" s="4" t="s">
        <v>106</v>
      </c>
      <c r="H44" s="7">
        <v>44197</v>
      </c>
      <c r="I44" s="7">
        <v>44561</v>
      </c>
      <c r="J44" s="1" t="s">
        <v>124</v>
      </c>
      <c r="K44" s="1" t="s">
        <v>125</v>
      </c>
      <c r="L44" s="30">
        <v>3</v>
      </c>
      <c r="M44" s="31">
        <v>0</v>
      </c>
      <c r="N44" s="31">
        <v>1</v>
      </c>
      <c r="O44" s="31">
        <v>1</v>
      </c>
      <c r="P44" s="31">
        <v>1</v>
      </c>
      <c r="Q44" s="82"/>
    </row>
    <row r="45" spans="1:17" ht="144">
      <c r="A45" s="17" t="s">
        <v>23</v>
      </c>
      <c r="B45" s="3" t="s">
        <v>66</v>
      </c>
      <c r="C45" s="3" t="s">
        <v>98</v>
      </c>
      <c r="D45" s="4" t="s">
        <v>32</v>
      </c>
      <c r="E45" s="4" t="s">
        <v>33</v>
      </c>
      <c r="F45" s="4" t="s">
        <v>126</v>
      </c>
      <c r="G45" s="4" t="s">
        <v>106</v>
      </c>
      <c r="H45" s="7">
        <v>44197</v>
      </c>
      <c r="I45" s="7">
        <v>44561</v>
      </c>
      <c r="J45" s="1" t="s">
        <v>127</v>
      </c>
      <c r="K45" s="1" t="s">
        <v>125</v>
      </c>
      <c r="L45" s="30">
        <v>4</v>
      </c>
      <c r="M45" s="31">
        <v>1</v>
      </c>
      <c r="N45" s="31">
        <v>1</v>
      </c>
      <c r="O45" s="31">
        <v>1</v>
      </c>
      <c r="P45" s="31">
        <v>1</v>
      </c>
      <c r="Q45" s="82"/>
    </row>
    <row r="46" spans="1:17" ht="144">
      <c r="A46" s="17" t="s">
        <v>23</v>
      </c>
      <c r="B46" s="3" t="s">
        <v>66</v>
      </c>
      <c r="C46" s="3" t="s">
        <v>98</v>
      </c>
      <c r="D46" s="4" t="s">
        <v>32</v>
      </c>
      <c r="E46" s="4" t="s">
        <v>33</v>
      </c>
      <c r="F46" s="4" t="s">
        <v>128</v>
      </c>
      <c r="G46" s="4" t="s">
        <v>106</v>
      </c>
      <c r="H46" s="7">
        <v>44197</v>
      </c>
      <c r="I46" s="7">
        <v>44561</v>
      </c>
      <c r="J46" s="1" t="s">
        <v>129</v>
      </c>
      <c r="K46" s="1" t="s">
        <v>125</v>
      </c>
      <c r="L46" s="30">
        <v>3</v>
      </c>
      <c r="M46" s="31">
        <v>0</v>
      </c>
      <c r="N46" s="31">
        <v>1</v>
      </c>
      <c r="O46" s="31">
        <v>1</v>
      </c>
      <c r="P46" s="31">
        <v>1</v>
      </c>
      <c r="Q46" s="83"/>
    </row>
    <row r="47" spans="1:17" ht="144">
      <c r="A47" s="17" t="s">
        <v>23</v>
      </c>
      <c r="B47" s="3" t="s">
        <v>24</v>
      </c>
      <c r="C47" s="3" t="s">
        <v>98</v>
      </c>
      <c r="D47" s="4" t="s">
        <v>32</v>
      </c>
      <c r="E47" s="4" t="s">
        <v>57</v>
      </c>
      <c r="F47" s="4" t="s">
        <v>130</v>
      </c>
      <c r="G47" s="4" t="s">
        <v>131</v>
      </c>
      <c r="H47" s="7">
        <v>44197</v>
      </c>
      <c r="I47" s="7">
        <v>44561</v>
      </c>
      <c r="J47" s="1"/>
      <c r="K47" s="8" t="s">
        <v>132</v>
      </c>
      <c r="L47" s="2">
        <v>0.8</v>
      </c>
      <c r="M47" s="2">
        <v>0.8</v>
      </c>
      <c r="N47" s="2">
        <v>0.8</v>
      </c>
      <c r="O47" s="2">
        <v>0.8</v>
      </c>
      <c r="P47" s="2">
        <v>0.8</v>
      </c>
      <c r="Q47" s="82">
        <v>1109509130</v>
      </c>
    </row>
    <row r="48" spans="1:17" ht="144">
      <c r="A48" s="17" t="s">
        <v>23</v>
      </c>
      <c r="B48" s="3" t="s">
        <v>24</v>
      </c>
      <c r="C48" s="3" t="s">
        <v>98</v>
      </c>
      <c r="D48" s="4" t="s">
        <v>32</v>
      </c>
      <c r="E48" s="4" t="s">
        <v>57</v>
      </c>
      <c r="F48" s="4" t="s">
        <v>133</v>
      </c>
      <c r="G48" s="4" t="s">
        <v>131</v>
      </c>
      <c r="H48" s="7">
        <v>44197</v>
      </c>
      <c r="I48" s="7">
        <v>44561</v>
      </c>
      <c r="J48" s="1"/>
      <c r="K48" s="8" t="s">
        <v>222</v>
      </c>
      <c r="L48" s="50">
        <v>1</v>
      </c>
      <c r="M48" s="51">
        <v>1</v>
      </c>
      <c r="N48" s="52">
        <v>3</v>
      </c>
      <c r="O48" s="52">
        <v>4</v>
      </c>
      <c r="P48" s="52">
        <v>3</v>
      </c>
      <c r="Q48" s="83"/>
    </row>
    <row r="49" spans="1:17" ht="144">
      <c r="A49" s="17" t="s">
        <v>23</v>
      </c>
      <c r="B49" s="3" t="s">
        <v>134</v>
      </c>
      <c r="C49" s="3" t="s">
        <v>98</v>
      </c>
      <c r="D49" s="4" t="s">
        <v>32</v>
      </c>
      <c r="E49" s="4" t="s">
        <v>57</v>
      </c>
      <c r="F49" s="4" t="s">
        <v>135</v>
      </c>
      <c r="G49" s="4" t="s">
        <v>136</v>
      </c>
      <c r="H49" s="7">
        <v>44197</v>
      </c>
      <c r="I49" s="7">
        <v>44561</v>
      </c>
      <c r="J49" s="8" t="s">
        <v>137</v>
      </c>
      <c r="K49" s="1" t="s">
        <v>138</v>
      </c>
      <c r="L49" s="32">
        <v>0.95</v>
      </c>
      <c r="M49" s="32">
        <v>0.25</v>
      </c>
      <c r="N49" s="32">
        <v>0.5</v>
      </c>
      <c r="O49" s="32">
        <v>0.75</v>
      </c>
      <c r="P49" s="11">
        <v>0.95</v>
      </c>
      <c r="Q49" s="25">
        <v>246080566</v>
      </c>
    </row>
    <row r="50" spans="1:17" ht="31" customHeight="1">
      <c r="A50" s="17" t="s">
        <v>23</v>
      </c>
      <c r="B50" s="3" t="s">
        <v>24</v>
      </c>
      <c r="C50" s="3" t="s">
        <v>25</v>
      </c>
      <c r="D50" s="4" t="s">
        <v>74</v>
      </c>
      <c r="E50" s="4" t="s">
        <v>52</v>
      </c>
      <c r="F50" s="4" t="s">
        <v>139</v>
      </c>
      <c r="G50" s="4" t="s">
        <v>140</v>
      </c>
      <c r="H50" s="7">
        <v>44197</v>
      </c>
      <c r="I50" s="7">
        <v>44561</v>
      </c>
      <c r="J50" s="8" t="s">
        <v>141</v>
      </c>
      <c r="K50" s="1" t="s">
        <v>142</v>
      </c>
      <c r="L50" s="32">
        <v>1</v>
      </c>
      <c r="M50" s="32">
        <v>0</v>
      </c>
      <c r="N50" s="32">
        <v>0.2</v>
      </c>
      <c r="O50" s="32">
        <v>0.8</v>
      </c>
      <c r="P50" s="11">
        <v>1</v>
      </c>
      <c r="Q50" s="33">
        <v>1109609558</v>
      </c>
    </row>
    <row r="51" spans="1:17" ht="68" customHeight="1">
      <c r="A51" s="17"/>
      <c r="B51" s="3" t="s">
        <v>24</v>
      </c>
      <c r="C51" s="3" t="s">
        <v>98</v>
      </c>
      <c r="D51" s="4" t="s">
        <v>32</v>
      </c>
      <c r="E51" s="4" t="s">
        <v>52</v>
      </c>
      <c r="F51" s="4" t="s">
        <v>143</v>
      </c>
      <c r="G51" s="4" t="s">
        <v>144</v>
      </c>
      <c r="H51" s="7">
        <v>44197</v>
      </c>
      <c r="I51" s="7">
        <v>44561</v>
      </c>
      <c r="J51" s="36" t="s">
        <v>145</v>
      </c>
      <c r="K51" s="1" t="s">
        <v>146</v>
      </c>
      <c r="L51" s="32">
        <v>0.3</v>
      </c>
      <c r="M51" s="32">
        <v>0.1</v>
      </c>
      <c r="N51" s="32">
        <v>0.3</v>
      </c>
      <c r="O51" s="32">
        <v>0.3</v>
      </c>
      <c r="P51" s="11">
        <v>0.3</v>
      </c>
      <c r="Q51" s="34">
        <v>461532064</v>
      </c>
    </row>
    <row r="52" spans="1:17" ht="144">
      <c r="A52" s="17" t="s">
        <v>23</v>
      </c>
      <c r="B52" s="3" t="s">
        <v>66</v>
      </c>
      <c r="C52" s="3" t="s">
        <v>98</v>
      </c>
      <c r="D52" s="4" t="s">
        <v>32</v>
      </c>
      <c r="E52" s="4" t="s">
        <v>33</v>
      </c>
      <c r="F52" s="4" t="s">
        <v>147</v>
      </c>
      <c r="G52" s="4" t="s">
        <v>148</v>
      </c>
      <c r="H52" s="7">
        <v>44197</v>
      </c>
      <c r="I52" s="7">
        <v>44561</v>
      </c>
      <c r="J52" s="39" t="s">
        <v>190</v>
      </c>
      <c r="K52" s="40" t="s">
        <v>191</v>
      </c>
      <c r="L52" s="41">
        <v>0.5917</v>
      </c>
      <c r="M52" s="42">
        <v>0</v>
      </c>
      <c r="N52" s="41">
        <v>0.1143</v>
      </c>
      <c r="O52" s="41">
        <f>+N52+14.88%</f>
        <v>0.2631</v>
      </c>
      <c r="P52" s="41">
        <f>+O52+32.86%</f>
        <v>0.5917</v>
      </c>
      <c r="Q52" s="82">
        <v>2159774889</v>
      </c>
    </row>
    <row r="53" spans="1:17" ht="144">
      <c r="A53" s="17" t="s">
        <v>23</v>
      </c>
      <c r="B53" s="3" t="s">
        <v>66</v>
      </c>
      <c r="C53" s="3" t="s">
        <v>98</v>
      </c>
      <c r="D53" s="4" t="s">
        <v>32</v>
      </c>
      <c r="E53" s="4" t="s">
        <v>41</v>
      </c>
      <c r="F53" s="4" t="s">
        <v>150</v>
      </c>
      <c r="G53" s="4" t="s">
        <v>148</v>
      </c>
      <c r="H53" s="7">
        <v>44197</v>
      </c>
      <c r="I53" s="7">
        <v>44561</v>
      </c>
      <c r="J53" s="39" t="s">
        <v>151</v>
      </c>
      <c r="K53" s="40" t="s">
        <v>192</v>
      </c>
      <c r="L53" s="42">
        <v>1</v>
      </c>
      <c r="M53" s="42">
        <v>0</v>
      </c>
      <c r="N53" s="42">
        <v>0</v>
      </c>
      <c r="O53" s="42">
        <v>0.33</v>
      </c>
      <c r="P53" s="42">
        <f>+O53+67%</f>
        <v>1</v>
      </c>
      <c r="Q53" s="82"/>
    </row>
    <row r="54" spans="1:17" ht="144">
      <c r="A54" s="17" t="s">
        <v>23</v>
      </c>
      <c r="B54" s="3" t="s">
        <v>66</v>
      </c>
      <c r="C54" s="3" t="s">
        <v>98</v>
      </c>
      <c r="D54" s="4" t="s">
        <v>32</v>
      </c>
      <c r="E54" s="4" t="s">
        <v>33</v>
      </c>
      <c r="F54" s="4" t="s">
        <v>152</v>
      </c>
      <c r="G54" s="4" t="s">
        <v>148</v>
      </c>
      <c r="H54" s="7">
        <v>44197</v>
      </c>
      <c r="I54" s="7">
        <v>44561</v>
      </c>
      <c r="J54" s="39" t="s">
        <v>153</v>
      </c>
      <c r="K54" s="40" t="s">
        <v>192</v>
      </c>
      <c r="L54" s="42">
        <v>1</v>
      </c>
      <c r="M54" s="42">
        <v>0</v>
      </c>
      <c r="N54" s="42">
        <v>0</v>
      </c>
      <c r="O54" s="42">
        <v>0.33</v>
      </c>
      <c r="P54" s="42">
        <f>+O54+67%</f>
        <v>1</v>
      </c>
      <c r="Q54" s="82"/>
    </row>
    <row r="55" spans="1:17" ht="144">
      <c r="A55" s="17" t="s">
        <v>23</v>
      </c>
      <c r="B55" s="3" t="s">
        <v>66</v>
      </c>
      <c r="C55" s="3" t="s">
        <v>98</v>
      </c>
      <c r="D55" s="4" t="s">
        <v>32</v>
      </c>
      <c r="E55" s="4" t="s">
        <v>33</v>
      </c>
      <c r="F55" s="4" t="s">
        <v>154</v>
      </c>
      <c r="G55" s="4" t="s">
        <v>148</v>
      </c>
      <c r="H55" s="7">
        <v>44197</v>
      </c>
      <c r="I55" s="7">
        <v>44561</v>
      </c>
      <c r="J55" s="39" t="s">
        <v>155</v>
      </c>
      <c r="K55" s="40" t="s">
        <v>193</v>
      </c>
      <c r="L55" s="42">
        <v>1</v>
      </c>
      <c r="M55" s="42">
        <v>0.28000000000000003</v>
      </c>
      <c r="N55" s="42">
        <v>0.43</v>
      </c>
      <c r="O55" s="42">
        <v>0.56999999999999995</v>
      </c>
      <c r="P55" s="42">
        <v>1</v>
      </c>
      <c r="Q55" s="82"/>
    </row>
    <row r="56" spans="1:17" ht="144">
      <c r="A56" s="17" t="s">
        <v>23</v>
      </c>
      <c r="B56" s="3" t="s">
        <v>50</v>
      </c>
      <c r="C56" s="3" t="s">
        <v>98</v>
      </c>
      <c r="D56" s="4" t="s">
        <v>32</v>
      </c>
      <c r="E56" s="4" t="s">
        <v>33</v>
      </c>
      <c r="F56" s="4" t="s">
        <v>156</v>
      </c>
      <c r="G56" s="4" t="s">
        <v>148</v>
      </c>
      <c r="H56" s="7">
        <v>44197</v>
      </c>
      <c r="I56" s="7">
        <v>44561</v>
      </c>
      <c r="J56" s="39" t="s">
        <v>157</v>
      </c>
      <c r="K56" s="40" t="s">
        <v>158</v>
      </c>
      <c r="L56" s="42">
        <v>0.98</v>
      </c>
      <c r="M56" s="42">
        <v>0.25</v>
      </c>
      <c r="N56" s="42">
        <v>0.7</v>
      </c>
      <c r="O56" s="42">
        <v>0.9</v>
      </c>
      <c r="P56" s="42">
        <v>0.98</v>
      </c>
      <c r="Q56" s="82"/>
    </row>
    <row r="57" spans="1:17" ht="144">
      <c r="A57" s="17" t="s">
        <v>23</v>
      </c>
      <c r="B57" s="3" t="s">
        <v>24</v>
      </c>
      <c r="C57" s="3" t="s">
        <v>98</v>
      </c>
      <c r="D57" s="4" t="s">
        <v>32</v>
      </c>
      <c r="E57" s="4" t="s">
        <v>27</v>
      </c>
      <c r="F57" s="4" t="s">
        <v>159</v>
      </c>
      <c r="G57" s="4" t="s">
        <v>148</v>
      </c>
      <c r="H57" s="7">
        <v>44197</v>
      </c>
      <c r="I57" s="7">
        <v>44561</v>
      </c>
      <c r="J57" s="39" t="s">
        <v>194</v>
      </c>
      <c r="K57" s="43" t="s">
        <v>195</v>
      </c>
      <c r="L57" s="44">
        <v>1</v>
      </c>
      <c r="M57" s="44">
        <v>0</v>
      </c>
      <c r="N57" s="44">
        <v>0</v>
      </c>
      <c r="O57" s="44">
        <v>0</v>
      </c>
      <c r="P57" s="44">
        <v>1</v>
      </c>
      <c r="Q57" s="83"/>
    </row>
    <row r="58" spans="1:17" ht="144">
      <c r="A58" s="17" t="s">
        <v>23</v>
      </c>
      <c r="B58" s="3" t="s">
        <v>160</v>
      </c>
      <c r="C58" s="3" t="s">
        <v>98</v>
      </c>
      <c r="D58" s="4" t="s">
        <v>32</v>
      </c>
      <c r="E58" s="4" t="s">
        <v>33</v>
      </c>
      <c r="F58" s="4" t="s">
        <v>161</v>
      </c>
      <c r="G58" s="4" t="s">
        <v>162</v>
      </c>
      <c r="H58" s="7">
        <v>44197</v>
      </c>
      <c r="I58" s="7">
        <v>44561</v>
      </c>
      <c r="J58" s="6" t="s">
        <v>163</v>
      </c>
      <c r="K58" s="1" t="s">
        <v>149</v>
      </c>
      <c r="L58" s="29">
        <v>1</v>
      </c>
      <c r="M58" s="29">
        <v>1</v>
      </c>
      <c r="N58" s="29">
        <v>1</v>
      </c>
      <c r="O58" s="29">
        <v>1</v>
      </c>
      <c r="P58" s="29">
        <v>1</v>
      </c>
      <c r="Q58" s="87">
        <v>873298844</v>
      </c>
    </row>
    <row r="59" spans="1:17" ht="144">
      <c r="A59" s="17" t="s">
        <v>23</v>
      </c>
      <c r="B59" s="3" t="s">
        <v>160</v>
      </c>
      <c r="C59" s="3" t="s">
        <v>98</v>
      </c>
      <c r="D59" s="4" t="s">
        <v>32</v>
      </c>
      <c r="E59" s="4" t="s">
        <v>33</v>
      </c>
      <c r="F59" s="4" t="s">
        <v>164</v>
      </c>
      <c r="G59" s="4" t="s">
        <v>162</v>
      </c>
      <c r="H59" s="7">
        <v>44197</v>
      </c>
      <c r="I59" s="7">
        <v>44561</v>
      </c>
      <c r="J59" s="6" t="s">
        <v>165</v>
      </c>
      <c r="K59" s="1" t="s">
        <v>149</v>
      </c>
      <c r="L59" s="29">
        <v>1</v>
      </c>
      <c r="M59" s="29">
        <v>1</v>
      </c>
      <c r="N59" s="29">
        <v>0</v>
      </c>
      <c r="O59" s="29">
        <v>0</v>
      </c>
      <c r="P59" s="29">
        <v>0</v>
      </c>
      <c r="Q59" s="82"/>
    </row>
    <row r="60" spans="1:17" ht="144">
      <c r="A60" s="17" t="s">
        <v>23</v>
      </c>
      <c r="B60" s="3" t="s">
        <v>160</v>
      </c>
      <c r="C60" s="3" t="s">
        <v>98</v>
      </c>
      <c r="D60" s="4" t="s">
        <v>32</v>
      </c>
      <c r="E60" s="4" t="s">
        <v>33</v>
      </c>
      <c r="F60" s="4" t="s">
        <v>166</v>
      </c>
      <c r="G60" s="4" t="s">
        <v>162</v>
      </c>
      <c r="H60" s="7">
        <v>44197</v>
      </c>
      <c r="I60" s="7">
        <v>44561</v>
      </c>
      <c r="J60" s="6" t="s">
        <v>167</v>
      </c>
      <c r="K60" s="1" t="s">
        <v>149</v>
      </c>
      <c r="L60" s="29">
        <v>1</v>
      </c>
      <c r="M60" s="29">
        <v>1</v>
      </c>
      <c r="N60" s="29">
        <v>0</v>
      </c>
      <c r="O60" s="29">
        <v>0</v>
      </c>
      <c r="P60" s="29">
        <v>0</v>
      </c>
      <c r="Q60" s="82"/>
    </row>
    <row r="61" spans="1:17" ht="144">
      <c r="A61" s="17" t="s">
        <v>23</v>
      </c>
      <c r="B61" s="3" t="s">
        <v>160</v>
      </c>
      <c r="C61" s="3" t="s">
        <v>98</v>
      </c>
      <c r="D61" s="4" t="s">
        <v>32</v>
      </c>
      <c r="E61" s="4" t="s">
        <v>33</v>
      </c>
      <c r="F61" s="4" t="s">
        <v>168</v>
      </c>
      <c r="G61" s="4" t="s">
        <v>162</v>
      </c>
      <c r="H61" s="7">
        <v>44197</v>
      </c>
      <c r="I61" s="7">
        <v>44561</v>
      </c>
      <c r="J61" s="53" t="s">
        <v>169</v>
      </c>
      <c r="K61" s="1" t="s">
        <v>149</v>
      </c>
      <c r="L61" s="29">
        <v>1</v>
      </c>
      <c r="M61" s="29">
        <v>0.25</v>
      </c>
      <c r="N61" s="29">
        <v>0.5</v>
      </c>
      <c r="O61" s="29">
        <v>0.75</v>
      </c>
      <c r="P61" s="29">
        <v>1</v>
      </c>
      <c r="Q61" s="82"/>
    </row>
    <row r="62" spans="1:17" ht="144">
      <c r="A62" s="17" t="s">
        <v>23</v>
      </c>
      <c r="B62" s="3" t="s">
        <v>160</v>
      </c>
      <c r="C62" s="3" t="s">
        <v>98</v>
      </c>
      <c r="D62" s="4" t="s">
        <v>32</v>
      </c>
      <c r="E62" s="4" t="s">
        <v>33</v>
      </c>
      <c r="F62" s="4" t="s">
        <v>170</v>
      </c>
      <c r="G62" s="4" t="s">
        <v>162</v>
      </c>
      <c r="H62" s="7">
        <v>44197</v>
      </c>
      <c r="I62" s="7">
        <v>44561</v>
      </c>
      <c r="J62" s="6" t="s">
        <v>171</v>
      </c>
      <c r="K62" s="1" t="s">
        <v>149</v>
      </c>
      <c r="L62" s="29">
        <v>1</v>
      </c>
      <c r="M62" s="29">
        <v>0.25</v>
      </c>
      <c r="N62" s="29">
        <v>0.5</v>
      </c>
      <c r="O62" s="29">
        <v>0.75</v>
      </c>
      <c r="P62" s="29">
        <v>1</v>
      </c>
      <c r="Q62" s="82"/>
    </row>
    <row r="63" spans="1:17" ht="144">
      <c r="A63" s="17" t="s">
        <v>23</v>
      </c>
      <c r="B63" s="3" t="s">
        <v>160</v>
      </c>
      <c r="C63" s="3" t="s">
        <v>98</v>
      </c>
      <c r="D63" s="4" t="s">
        <v>32</v>
      </c>
      <c r="E63" s="4" t="s">
        <v>33</v>
      </c>
      <c r="F63" s="4" t="s">
        <v>172</v>
      </c>
      <c r="G63" s="4" t="s">
        <v>162</v>
      </c>
      <c r="H63" s="7">
        <v>44197</v>
      </c>
      <c r="I63" s="7">
        <v>44561</v>
      </c>
      <c r="J63" s="6" t="s">
        <v>173</v>
      </c>
      <c r="K63" s="1" t="s">
        <v>149</v>
      </c>
      <c r="L63" s="29">
        <v>1</v>
      </c>
      <c r="M63" s="29">
        <v>0.25</v>
      </c>
      <c r="N63" s="29">
        <v>0.5</v>
      </c>
      <c r="O63" s="29">
        <v>0.75</v>
      </c>
      <c r="P63" s="29">
        <v>1</v>
      </c>
      <c r="Q63" s="83"/>
    </row>
    <row r="64" spans="1:17" ht="88" customHeight="1">
      <c r="A64" s="17" t="s">
        <v>23</v>
      </c>
      <c r="B64" s="3" t="s">
        <v>50</v>
      </c>
      <c r="C64" s="3" t="s">
        <v>119</v>
      </c>
      <c r="D64" s="4" t="s">
        <v>104</v>
      </c>
      <c r="E64" s="4" t="s">
        <v>52</v>
      </c>
      <c r="F64" s="4" t="s">
        <v>174</v>
      </c>
      <c r="G64" s="4" t="s">
        <v>175</v>
      </c>
      <c r="H64" s="7">
        <v>44197</v>
      </c>
      <c r="I64" s="7">
        <v>44561</v>
      </c>
      <c r="J64" s="1" t="s">
        <v>187</v>
      </c>
      <c r="K64" s="1" t="s">
        <v>188</v>
      </c>
      <c r="L64" s="2">
        <v>1</v>
      </c>
      <c r="M64" s="2">
        <v>0.17</v>
      </c>
      <c r="N64" s="2">
        <v>0.42</v>
      </c>
      <c r="O64" s="2">
        <v>0.79</v>
      </c>
      <c r="P64" s="2">
        <v>1</v>
      </c>
      <c r="Q64" s="37">
        <v>542783030</v>
      </c>
    </row>
    <row r="65" spans="1:17" ht="144">
      <c r="A65" s="17" t="s">
        <v>23</v>
      </c>
      <c r="B65" s="3" t="s">
        <v>24</v>
      </c>
      <c r="C65" s="35" t="s">
        <v>176</v>
      </c>
      <c r="D65" s="4" t="s">
        <v>32</v>
      </c>
      <c r="E65" s="4" t="s">
        <v>33</v>
      </c>
      <c r="F65" s="4" t="s">
        <v>177</v>
      </c>
      <c r="G65" s="4" t="s">
        <v>178</v>
      </c>
      <c r="H65" s="7">
        <v>44197</v>
      </c>
      <c r="I65" s="7">
        <v>44561</v>
      </c>
      <c r="J65" s="4" t="s">
        <v>179</v>
      </c>
      <c r="K65" s="1" t="s">
        <v>149</v>
      </c>
      <c r="L65" s="29">
        <v>1</v>
      </c>
      <c r="M65" s="29">
        <v>0.25</v>
      </c>
      <c r="N65" s="29">
        <v>0.5</v>
      </c>
      <c r="O65" s="29">
        <v>0.75</v>
      </c>
      <c r="P65" s="29">
        <v>1</v>
      </c>
      <c r="Q65" s="82">
        <v>429773103</v>
      </c>
    </row>
    <row r="66" spans="1:17" ht="144">
      <c r="A66" s="17" t="s">
        <v>23</v>
      </c>
      <c r="B66" s="3" t="s">
        <v>24</v>
      </c>
      <c r="C66" s="35" t="s">
        <v>176</v>
      </c>
      <c r="D66" s="4" t="s">
        <v>32</v>
      </c>
      <c r="E66" s="4" t="s">
        <v>33</v>
      </c>
      <c r="F66" s="4" t="s">
        <v>180</v>
      </c>
      <c r="G66" s="4" t="s">
        <v>178</v>
      </c>
      <c r="H66" s="7">
        <v>44197</v>
      </c>
      <c r="I66" s="7">
        <v>44561</v>
      </c>
      <c r="J66" s="4" t="s">
        <v>181</v>
      </c>
      <c r="K66" s="1" t="s">
        <v>182</v>
      </c>
      <c r="L66" s="30">
        <v>4</v>
      </c>
      <c r="M66" s="30">
        <v>1</v>
      </c>
      <c r="N66" s="30">
        <v>1</v>
      </c>
      <c r="O66" s="30">
        <v>1</v>
      </c>
      <c r="P66" s="30">
        <v>1</v>
      </c>
      <c r="Q66" s="82"/>
    </row>
    <row r="67" spans="1:17" ht="144">
      <c r="A67" s="17" t="s">
        <v>23</v>
      </c>
      <c r="B67" s="3" t="s">
        <v>24</v>
      </c>
      <c r="C67" s="35" t="s">
        <v>176</v>
      </c>
      <c r="D67" s="4" t="s">
        <v>32</v>
      </c>
      <c r="E67" s="4" t="s">
        <v>33</v>
      </c>
      <c r="F67" s="4" t="s">
        <v>183</v>
      </c>
      <c r="G67" s="4" t="s">
        <v>178</v>
      </c>
      <c r="H67" s="7">
        <v>44197</v>
      </c>
      <c r="I67" s="7">
        <v>44561</v>
      </c>
      <c r="J67" s="4" t="s">
        <v>184</v>
      </c>
      <c r="K67" s="1" t="s">
        <v>182</v>
      </c>
      <c r="L67" s="30">
        <v>4</v>
      </c>
      <c r="M67" s="30">
        <v>1</v>
      </c>
      <c r="N67" s="30">
        <v>1</v>
      </c>
      <c r="O67" s="30">
        <v>1</v>
      </c>
      <c r="P67" s="30">
        <v>1</v>
      </c>
      <c r="Q67" s="82"/>
    </row>
    <row r="68" spans="1:17" ht="56" customHeight="1">
      <c r="B68" s="75" t="s">
        <v>185</v>
      </c>
      <c r="C68" s="75"/>
      <c r="D68" s="75"/>
      <c r="E68" s="75"/>
      <c r="F68" s="75"/>
      <c r="G68" s="75"/>
      <c r="H68" s="75"/>
      <c r="I68" s="75"/>
      <c r="J68" s="75"/>
      <c r="K68" s="75"/>
      <c r="L68" s="75"/>
      <c r="M68" s="75"/>
      <c r="N68" s="75"/>
      <c r="O68" s="75"/>
      <c r="P68" s="75"/>
      <c r="Q68" s="75"/>
    </row>
  </sheetData>
  <autoFilter ref="A4:Q68" xr:uid="{DDDB9E5F-C60D-4660-A615-EC96EB2F0670}">
    <filterColumn colId="12" showButton="0"/>
    <filterColumn colId="13" showButton="0"/>
    <filterColumn colId="14" showButton="0"/>
  </autoFilter>
  <mergeCells count="38">
    <mergeCell ref="J1:L1"/>
    <mergeCell ref="J34:P34"/>
    <mergeCell ref="Q58:Q63"/>
    <mergeCell ref="Q34:Q35"/>
    <mergeCell ref="M3:Q3"/>
    <mergeCell ref="M1:N1"/>
    <mergeCell ref="M2:Q2"/>
    <mergeCell ref="J4:J5"/>
    <mergeCell ref="L4:L5"/>
    <mergeCell ref="M4:P4"/>
    <mergeCell ref="Q4:Q5"/>
    <mergeCell ref="O1:P1"/>
    <mergeCell ref="J2:L2"/>
    <mergeCell ref="K4:K5"/>
    <mergeCell ref="J3:L3"/>
    <mergeCell ref="B68:Q68"/>
    <mergeCell ref="Q6:Q7"/>
    <mergeCell ref="J11:P11"/>
    <mergeCell ref="Q28:Q30"/>
    <mergeCell ref="Q11:Q13"/>
    <mergeCell ref="Q18:Q19"/>
    <mergeCell ref="Q24:Q25"/>
    <mergeCell ref="Q15:Q16"/>
    <mergeCell ref="Q20:Q22"/>
    <mergeCell ref="Q31:Q33"/>
    <mergeCell ref="Q37:Q46"/>
    <mergeCell ref="Q65:Q67"/>
    <mergeCell ref="Q52:Q57"/>
    <mergeCell ref="Q47:Q48"/>
    <mergeCell ref="B1:I3"/>
    <mergeCell ref="F4:F5"/>
    <mergeCell ref="C4:C5"/>
    <mergeCell ref="B4:B5"/>
    <mergeCell ref="G4:G5"/>
    <mergeCell ref="H4:H5"/>
    <mergeCell ref="I4:I5"/>
    <mergeCell ref="D4:D5"/>
    <mergeCell ref="E4:E5"/>
  </mergeCells>
  <printOptions horizontalCentered="1" verticalCentered="1"/>
  <pageMargins left="0.39370078740157483" right="0.39370078740157483" top="0.39370078740157483" bottom="0.39370078740157483" header="0.31496062992125984" footer="0.31496062992125984"/>
  <pageSetup scale="2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PAI</vt:lpstr>
      <vt:lpstr>PAI!Área_de_impresión</vt:lpstr>
      <vt:lpstr>PAI!Títulos_a_imprimir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Beltran</dc:creator>
  <cp:keywords/>
  <dc:description/>
  <cp:lastModifiedBy>Cynthia Beltran</cp:lastModifiedBy>
  <cp:revision/>
  <dcterms:created xsi:type="dcterms:W3CDTF">2020-11-06T20:00:45Z</dcterms:created>
  <dcterms:modified xsi:type="dcterms:W3CDTF">2021-04-30T19:50:55Z</dcterms:modified>
  <cp:category/>
  <cp:contentStatus/>
</cp:coreProperties>
</file>