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VALUO" sheetId="2" r:id="rId1"/>
    <sheet name="TOMA FISICA" sheetId="3" r:id="rId2"/>
  </sheets>
  <calcPr calcId="124519"/>
</workbook>
</file>

<file path=xl/calcChain.xml><?xml version="1.0" encoding="utf-8"?>
<calcChain xmlns="http://schemas.openxmlformats.org/spreadsheetml/2006/main">
  <c r="C43" i="3"/>
  <c r="C24"/>
  <c r="G43"/>
  <c r="G42"/>
  <c r="F42"/>
  <c r="G31"/>
  <c r="G32"/>
  <c r="G33"/>
  <c r="G34"/>
  <c r="G35"/>
  <c r="G36"/>
  <c r="G37"/>
  <c r="G38"/>
  <c r="G39"/>
  <c r="G40"/>
  <c r="G41"/>
  <c r="G30"/>
  <c r="F41"/>
  <c r="F40"/>
  <c r="F39"/>
  <c r="F38"/>
  <c r="F37"/>
  <c r="F36"/>
  <c r="F35"/>
  <c r="F34"/>
  <c r="F33"/>
  <c r="F32"/>
  <c r="F31"/>
  <c r="F30"/>
  <c r="D24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8"/>
  <c r="H8" s="1"/>
  <c r="F18" i="2"/>
  <c r="F19"/>
  <c r="F20"/>
  <c r="F21"/>
  <c r="F22"/>
  <c r="F23"/>
  <c r="F24"/>
  <c r="F17"/>
  <c r="F9"/>
  <c r="G9" s="1"/>
  <c r="F10"/>
  <c r="G10" s="1"/>
  <c r="F11"/>
  <c r="G11" s="1"/>
  <c r="F8"/>
  <c r="G8" s="1"/>
  <c r="C12"/>
  <c r="F25" l="1"/>
  <c r="G12"/>
</calcChain>
</file>

<file path=xl/sharedStrings.xml><?xml version="1.0" encoding="utf-8"?>
<sst xmlns="http://schemas.openxmlformats.org/spreadsheetml/2006/main" count="86" uniqueCount="67">
  <si>
    <t>GRUPO DE ACTIVO</t>
  </si>
  <si>
    <t>CANTIDAD</t>
  </si>
  <si>
    <t>TOTAL BIENES</t>
  </si>
  <si>
    <t>BIENES MUEBLES PARA AVALUO</t>
  </si>
  <si>
    <t>EQUIPO DE COMPUTACION</t>
  </si>
  <si>
    <t>EQUIPO DE TRANSPORTE TRACCION ELEVACION</t>
  </si>
  <si>
    <t>EQUIPO Y MAQUINARIA DE OFICINA</t>
  </si>
  <si>
    <t>MUEBLES Y ENSERES</t>
  </si>
  <si>
    <t>C-REPUESTOS Y ACCESORIOS</t>
  </si>
  <si>
    <t>C-SOFTWARE</t>
  </si>
  <si>
    <t>EQUIPO DE RECREACION Y DEPORTE</t>
  </si>
  <si>
    <t>EQUIPO DE LABORATORIO</t>
  </si>
  <si>
    <t>EQUIPO MEDICO Y CIENTIFICO MEDI</t>
  </si>
  <si>
    <t>EQUIPOS DE COMUNICACION</t>
  </si>
  <si>
    <t>EQUIPOS DE CONSTRUCCION</t>
  </si>
  <si>
    <t>EQUIPOS DE RESTAURANTE Y CAFETERIA</t>
  </si>
  <si>
    <t>HERRAMIENTAS Y ACCESORIOS</t>
  </si>
  <si>
    <t>GRUPO PRODUCTO</t>
  </si>
  <si>
    <t>ACCESORIOS COMPUTO, REDES Y COMUNICACIONES</t>
  </si>
  <si>
    <t>ACCESORIOS HERRAMIENTAS Y EQUIPOS</t>
  </si>
  <si>
    <t>ARTICULOS DE EDICION E IMPRENTA</t>
  </si>
  <si>
    <t>ARTICULOS DE PAPELERIA</t>
  </si>
  <si>
    <t>CINTAS PARA IMPRESION</t>
  </si>
  <si>
    <t>CINTAS PARA IMPRESIÓN</t>
  </si>
  <si>
    <t>ELEMENTOS BÁSICOS DE ESCRITORIO</t>
  </si>
  <si>
    <t>ELEMENTOS ERGONÓMICOS</t>
  </si>
  <si>
    <t>ELEMENTOS PARA INVIDENTES</t>
  </si>
  <si>
    <t>IMPRESOS Y FORMAS</t>
  </si>
  <si>
    <t>MATERIALES PARA CONSTRUCCION</t>
  </si>
  <si>
    <t>MATERIALES PARA INSTALACIONES ELECTRICAS Y REDES</t>
  </si>
  <si>
    <t>PRODUCTOS QUIMICOS</t>
  </si>
  <si>
    <t>TINTAS PARA IMPRESION</t>
  </si>
  <si>
    <t>UTILES Y ACCESORIOS PARA PROTECCION Y ASEO</t>
  </si>
  <si>
    <t>UTILES Y ARTICULOS DE OFICINA</t>
  </si>
  <si>
    <t>IVA</t>
  </si>
  <si>
    <t xml:space="preserve">V/R UNITARIO </t>
  </si>
  <si>
    <t>V/R TOTAL</t>
  </si>
  <si>
    <t>TOTAL</t>
  </si>
  <si>
    <t>V/R BRUTO UND</t>
  </si>
  <si>
    <t>Calle 17 No. 3-40</t>
  </si>
  <si>
    <t>Carrera 3 No. 17-23</t>
  </si>
  <si>
    <t>Carrera 3 No. 17-31</t>
  </si>
  <si>
    <t>Calle 19 No. 6-68, Oficina 404</t>
  </si>
  <si>
    <t>Calle 19 No. 6-68, Oficina 405</t>
  </si>
  <si>
    <t>Calle 19 No. 6-68, Oficina 1700</t>
  </si>
  <si>
    <t>Calle 19 No. 6-68, Oficina 1800</t>
  </si>
  <si>
    <t>Carrera 4 No. 17-48</t>
  </si>
  <si>
    <t>INMUEBLE - TERRENOS</t>
  </si>
  <si>
    <t>DESCRPCIÓN</t>
  </si>
  <si>
    <t>SEDE PRINCIPAL</t>
  </si>
  <si>
    <t>LOCAL 1</t>
  </si>
  <si>
    <t>LOCAL 2</t>
  </si>
  <si>
    <t>OFICINA 404</t>
  </si>
  <si>
    <t>OFICINA 405</t>
  </si>
  <si>
    <t>OFICINA 1700</t>
  </si>
  <si>
    <t>OFICINA 1800</t>
  </si>
  <si>
    <t>PARQUEADERO</t>
  </si>
  <si>
    <t>INMUEBLES</t>
  </si>
  <si>
    <t>BIENES DE CONSUMO PARA TOMA FISICA</t>
  </si>
  <si>
    <t xml:space="preserve">V/R BRUTO </t>
  </si>
  <si>
    <t>ANALISIS PROPUESTA TOMA FISICA</t>
  </si>
  <si>
    <t>ANÁLISIS PROPUESTA AVALUOS</t>
  </si>
  <si>
    <t>UNID. X EMPAQUE</t>
  </si>
  <si>
    <t>UNID. TOTALES</t>
  </si>
  <si>
    <t>NOTA: EL VALOR UNITARIO OFERTADO DEBE SER EL DE LAS UNIDADES X EMPAQUE, EL NÚMERO DE UNIDADES ES DE CARÁCTER REFERENCIAL</t>
  </si>
  <si>
    <t>GRUPO ACTIVO</t>
  </si>
  <si>
    <t xml:space="preserve">BIENES DEVOLUTIVOS 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</si>
</sst>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/>
      <right/>
      <top style="medium">
        <color indexed="64"/>
      </top>
      <bottom style="thin">
        <color theme="3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0" fillId="2" borderId="1" xfId="1" applyNumberFormat="1" applyFont="1" applyFill="1" applyBorder="1" applyAlignment="1">
      <alignment horizontal="center"/>
    </xf>
    <xf numFmtId="0" fontId="0" fillId="2" borderId="6" xfId="0" applyFont="1" applyFill="1" applyBorder="1"/>
    <xf numFmtId="164" fontId="2" fillId="2" borderId="8" xfId="1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3" borderId="11" xfId="0" applyFont="1" applyFill="1" applyBorder="1" applyAlignment="1"/>
    <xf numFmtId="0" fontId="2" fillId="3" borderId="2" xfId="0" applyFont="1" applyFill="1" applyBorder="1" applyAlignment="1"/>
    <xf numFmtId="0" fontId="2" fillId="3" borderId="9" xfId="0" applyFont="1" applyFill="1" applyBorder="1"/>
    <xf numFmtId="164" fontId="2" fillId="3" borderId="10" xfId="0" applyNumberFormat="1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1" xfId="0" applyFont="1" applyFill="1" applyBorder="1"/>
    <xf numFmtId="164" fontId="0" fillId="2" borderId="7" xfId="0" applyNumberFormat="1" applyFont="1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164" fontId="0" fillId="2" borderId="1" xfId="1" applyNumberFormat="1" applyFont="1" applyFill="1" applyBorder="1"/>
    <xf numFmtId="164" fontId="0" fillId="2" borderId="7" xfId="1" applyNumberFormat="1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4" xfId="0" applyFont="1" applyFill="1" applyBorder="1"/>
    <xf numFmtId="0" fontId="2" fillId="3" borderId="1" xfId="0" applyFont="1" applyFill="1" applyBorder="1"/>
    <xf numFmtId="44" fontId="0" fillId="2" borderId="1" xfId="1" applyFont="1" applyFill="1" applyBorder="1"/>
    <xf numFmtId="44" fontId="0" fillId="2" borderId="7" xfId="1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12" xfId="0" applyFont="1" applyFill="1" applyBorder="1"/>
    <xf numFmtId="0" fontId="0" fillId="2" borderId="15" xfId="0" applyFont="1" applyFill="1" applyBorder="1"/>
    <xf numFmtId="44" fontId="0" fillId="2" borderId="15" xfId="1" applyFont="1" applyFill="1" applyBorder="1"/>
    <xf numFmtId="0" fontId="0" fillId="2" borderId="16" xfId="0" applyFont="1" applyFill="1" applyBorder="1"/>
    <xf numFmtId="0" fontId="0" fillId="2" borderId="19" xfId="0" applyFont="1" applyFill="1" applyBorder="1"/>
    <xf numFmtId="0" fontId="0" fillId="2" borderId="20" xfId="0" applyFont="1" applyFill="1" applyBorder="1"/>
    <xf numFmtId="44" fontId="0" fillId="2" borderId="20" xfId="1" applyFont="1" applyFill="1" applyBorder="1"/>
    <xf numFmtId="44" fontId="0" fillId="2" borderId="21" xfId="1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0" fillId="2" borderId="25" xfId="0" applyFont="1" applyFill="1" applyBorder="1"/>
    <xf numFmtId="44" fontId="2" fillId="3" borderId="17" xfId="1" applyFont="1" applyFill="1" applyBorder="1" applyAlignment="1">
      <alignment horizontal="right"/>
    </xf>
    <xf numFmtId="44" fontId="0" fillId="3" borderId="18" xfId="1" applyFont="1" applyFill="1" applyBorder="1"/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1685925</xdr:colOff>
      <xdr:row>3</xdr:row>
      <xdr:rowOff>66675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38175"/>
          <a:ext cx="1647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9525</xdr:colOff>
      <xdr:row>5</xdr:row>
      <xdr:rowOff>9525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06025" y="361950"/>
          <a:ext cx="1533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161925</xdr:rowOff>
    </xdr:from>
    <xdr:to>
      <xdr:col>1</xdr:col>
      <xdr:colOff>1504950</xdr:colOff>
      <xdr:row>3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61925"/>
          <a:ext cx="1647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</xdr:colOff>
      <xdr:row>0</xdr:row>
      <xdr:rowOff>9525</xdr:rowOff>
    </xdr:from>
    <xdr:to>
      <xdr:col>11</xdr:col>
      <xdr:colOff>47625</xdr:colOff>
      <xdr:row>4</xdr:row>
      <xdr:rowOff>171450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87025" y="9525"/>
          <a:ext cx="1533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topLeftCell="A4" workbookViewId="0">
      <selection activeCell="B10" sqref="B10"/>
    </sheetView>
  </sheetViews>
  <sheetFormatPr baseColWidth="10" defaultRowHeight="15"/>
  <cols>
    <col min="1" max="1" width="11.42578125" style="11"/>
    <col min="2" max="2" width="44.140625" style="11" bestFit="1" customWidth="1"/>
    <col min="3" max="3" width="16.5703125" style="11" bestFit="1" customWidth="1"/>
    <col min="4" max="5" width="14.85546875" style="11" bestFit="1" customWidth="1"/>
    <col min="6" max="7" width="13.42578125" style="11" bestFit="1" customWidth="1"/>
    <col min="8" max="16384" width="11.42578125" style="11"/>
  </cols>
  <sheetData>
    <row r="3" spans="2:11" ht="18.75">
      <c r="B3" s="52" t="s">
        <v>61</v>
      </c>
      <c r="C3" s="52"/>
      <c r="D3" s="52"/>
      <c r="E3" s="52"/>
      <c r="F3" s="52"/>
      <c r="G3" s="52"/>
      <c r="H3" s="52"/>
      <c r="I3" s="52"/>
      <c r="J3" s="52"/>
      <c r="K3" s="52"/>
    </row>
    <row r="5" spans="2:11" ht="15.75" thickBot="1"/>
    <row r="6" spans="2:11">
      <c r="B6" s="49" t="s">
        <v>3</v>
      </c>
      <c r="C6" s="50"/>
      <c r="D6" s="50"/>
      <c r="E6" s="50"/>
      <c r="F6" s="50"/>
      <c r="G6" s="51"/>
    </row>
    <row r="7" spans="2:11" ht="30">
      <c r="B7" s="14" t="s">
        <v>0</v>
      </c>
      <c r="C7" s="15" t="s">
        <v>1</v>
      </c>
      <c r="D7" s="15" t="s">
        <v>38</v>
      </c>
      <c r="E7" s="15" t="s">
        <v>34</v>
      </c>
      <c r="F7" s="15" t="s">
        <v>35</v>
      </c>
      <c r="G7" s="16" t="s">
        <v>36</v>
      </c>
    </row>
    <row r="8" spans="2:11">
      <c r="B8" s="2" t="s">
        <v>4</v>
      </c>
      <c r="C8" s="12">
        <v>27</v>
      </c>
      <c r="D8" s="12"/>
      <c r="E8" s="12"/>
      <c r="F8" s="17">
        <f>+D8+E8</f>
        <v>0</v>
      </c>
      <c r="G8" s="18">
        <f>F8*C8</f>
        <v>0</v>
      </c>
    </row>
    <row r="9" spans="2:11">
      <c r="B9" s="2" t="s">
        <v>5</v>
      </c>
      <c r="C9" s="12">
        <v>6</v>
      </c>
      <c r="D9" s="12"/>
      <c r="E9" s="12"/>
      <c r="F9" s="17">
        <f t="shared" ref="F9:F11" si="0">+D9+E9</f>
        <v>0</v>
      </c>
      <c r="G9" s="18">
        <f t="shared" ref="G9:G11" si="1">F9*C9</f>
        <v>0</v>
      </c>
    </row>
    <row r="10" spans="2:11">
      <c r="B10" s="2" t="s">
        <v>6</v>
      </c>
      <c r="C10" s="12">
        <v>6</v>
      </c>
      <c r="D10" s="12"/>
      <c r="E10" s="12"/>
      <c r="F10" s="17">
        <f t="shared" si="0"/>
        <v>0</v>
      </c>
      <c r="G10" s="18">
        <f t="shared" si="1"/>
        <v>0</v>
      </c>
    </row>
    <row r="11" spans="2:11">
      <c r="B11" s="2" t="s">
        <v>7</v>
      </c>
      <c r="C11" s="12">
        <v>3</v>
      </c>
      <c r="D11" s="12"/>
      <c r="E11" s="12"/>
      <c r="F11" s="17">
        <f t="shared" si="0"/>
        <v>0</v>
      </c>
      <c r="G11" s="18">
        <f t="shared" si="1"/>
        <v>0</v>
      </c>
    </row>
    <row r="12" spans="2:11" ht="15.75" thickBot="1">
      <c r="B12" s="19" t="s">
        <v>2</v>
      </c>
      <c r="C12" s="5">
        <f>SUM(C8:C11)</f>
        <v>42</v>
      </c>
      <c r="D12" s="5"/>
      <c r="E12" s="5"/>
      <c r="F12" s="8" t="s">
        <v>37</v>
      </c>
      <c r="G12" s="9">
        <f>SUM(G8:G11)</f>
        <v>0</v>
      </c>
    </row>
    <row r="13" spans="2:11">
      <c r="B13" s="20"/>
      <c r="C13" s="20"/>
      <c r="D13" s="20"/>
      <c r="E13" s="20"/>
      <c r="F13" s="20"/>
      <c r="G13" s="21"/>
    </row>
    <row r="14" spans="2:11" ht="15.75" thickBot="1"/>
    <row r="15" spans="2:11">
      <c r="B15" s="49" t="s">
        <v>57</v>
      </c>
      <c r="C15" s="50"/>
      <c r="D15" s="50"/>
      <c r="E15" s="50"/>
      <c r="F15" s="51"/>
    </row>
    <row r="16" spans="2:11">
      <c r="B16" s="6" t="s">
        <v>47</v>
      </c>
      <c r="C16" s="7" t="s">
        <v>48</v>
      </c>
      <c r="D16" s="22" t="s">
        <v>59</v>
      </c>
      <c r="E16" s="22" t="s">
        <v>34</v>
      </c>
      <c r="F16" s="23" t="s">
        <v>36</v>
      </c>
    </row>
    <row r="17" spans="2:6">
      <c r="B17" s="2" t="s">
        <v>39</v>
      </c>
      <c r="C17" s="1" t="s">
        <v>49</v>
      </c>
      <c r="D17" s="12"/>
      <c r="E17" s="1"/>
      <c r="F17" s="13">
        <f>D17+E17</f>
        <v>0</v>
      </c>
    </row>
    <row r="18" spans="2:6">
      <c r="B18" s="2" t="s">
        <v>40</v>
      </c>
      <c r="C18" s="1" t="s">
        <v>50</v>
      </c>
      <c r="D18" s="12"/>
      <c r="E18" s="1"/>
      <c r="F18" s="13">
        <f t="shared" ref="F18:F24" si="2">D18+E18</f>
        <v>0</v>
      </c>
    </row>
    <row r="19" spans="2:6">
      <c r="B19" s="2" t="s">
        <v>41</v>
      </c>
      <c r="C19" s="1" t="s">
        <v>51</v>
      </c>
      <c r="D19" s="12"/>
      <c r="E19" s="1"/>
      <c r="F19" s="13">
        <f t="shared" si="2"/>
        <v>0</v>
      </c>
    </row>
    <row r="20" spans="2:6">
      <c r="B20" s="2" t="s">
        <v>42</v>
      </c>
      <c r="C20" s="1" t="s">
        <v>52</v>
      </c>
      <c r="D20" s="12"/>
      <c r="E20" s="1"/>
      <c r="F20" s="13">
        <f t="shared" si="2"/>
        <v>0</v>
      </c>
    </row>
    <row r="21" spans="2:6">
      <c r="B21" s="2" t="s">
        <v>43</v>
      </c>
      <c r="C21" s="1" t="s">
        <v>53</v>
      </c>
      <c r="D21" s="12"/>
      <c r="E21" s="1"/>
      <c r="F21" s="13">
        <f t="shared" si="2"/>
        <v>0</v>
      </c>
    </row>
    <row r="22" spans="2:6">
      <c r="B22" s="2" t="s">
        <v>44</v>
      </c>
      <c r="C22" s="1" t="s">
        <v>54</v>
      </c>
      <c r="D22" s="12"/>
      <c r="E22" s="1"/>
      <c r="F22" s="13">
        <f t="shared" si="2"/>
        <v>0</v>
      </c>
    </row>
    <row r="23" spans="2:6">
      <c r="B23" s="2" t="s">
        <v>45</v>
      </c>
      <c r="C23" s="1" t="s">
        <v>55</v>
      </c>
      <c r="D23" s="12"/>
      <c r="E23" s="1"/>
      <c r="F23" s="13">
        <f t="shared" si="2"/>
        <v>0</v>
      </c>
    </row>
    <row r="24" spans="2:6">
      <c r="B24" s="2" t="s">
        <v>46</v>
      </c>
      <c r="C24" s="1" t="s">
        <v>56</v>
      </c>
      <c r="D24" s="12"/>
      <c r="E24" s="1"/>
      <c r="F24" s="13">
        <f t="shared" si="2"/>
        <v>0</v>
      </c>
    </row>
    <row r="25" spans="2:6" ht="15.75" thickBot="1">
      <c r="B25" s="3"/>
      <c r="C25" s="4"/>
      <c r="D25" s="5"/>
      <c r="E25" s="8" t="s">
        <v>37</v>
      </c>
      <c r="F25" s="9">
        <f>SUM(F17:F24)</f>
        <v>0</v>
      </c>
    </row>
  </sheetData>
  <mergeCells count="3">
    <mergeCell ref="B6:G6"/>
    <mergeCell ref="B15:F15"/>
    <mergeCell ref="B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workbookViewId="0">
      <selection activeCell="J32" sqref="J32"/>
    </sheetView>
  </sheetViews>
  <sheetFormatPr baseColWidth="10" defaultRowHeight="15"/>
  <cols>
    <col min="1" max="1" width="11.42578125" style="11"/>
    <col min="2" max="2" width="51.140625" style="11" customWidth="1"/>
    <col min="3" max="3" width="11.42578125" style="11"/>
    <col min="4" max="5" width="15.85546875" style="11" customWidth="1"/>
    <col min="6" max="6" width="11.42578125" style="11"/>
    <col min="7" max="7" width="13.28515625" style="11" customWidth="1"/>
    <col min="8" max="8" width="14.85546875" style="11" customWidth="1"/>
    <col min="9" max="16384" width="11.42578125" style="11"/>
  </cols>
  <sheetData>
    <row r="3" spans="2:11" ht="18.75">
      <c r="B3" s="52" t="s">
        <v>60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8.7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5.75" thickBot="1"/>
    <row r="6" spans="2:11">
      <c r="B6" s="49" t="s">
        <v>58</v>
      </c>
      <c r="C6" s="50"/>
      <c r="D6" s="50"/>
      <c r="E6" s="50"/>
      <c r="F6" s="50"/>
      <c r="G6" s="50"/>
      <c r="H6" s="51"/>
    </row>
    <row r="7" spans="2:11" ht="30">
      <c r="B7" s="14" t="s">
        <v>17</v>
      </c>
      <c r="C7" s="26" t="s">
        <v>62</v>
      </c>
      <c r="D7" s="26" t="s">
        <v>63</v>
      </c>
      <c r="E7" s="15" t="s">
        <v>38</v>
      </c>
      <c r="F7" s="15" t="s">
        <v>34</v>
      </c>
      <c r="G7" s="15" t="s">
        <v>35</v>
      </c>
      <c r="H7" s="16" t="s">
        <v>36</v>
      </c>
    </row>
    <row r="8" spans="2:11">
      <c r="B8" s="2" t="s">
        <v>18</v>
      </c>
      <c r="C8" s="12">
        <v>15</v>
      </c>
      <c r="D8" s="12">
        <v>15</v>
      </c>
      <c r="E8" s="12"/>
      <c r="F8" s="12"/>
      <c r="G8" s="27">
        <f>E8+F8</f>
        <v>0</v>
      </c>
      <c r="H8" s="28">
        <f>G8*C8</f>
        <v>0</v>
      </c>
    </row>
    <row r="9" spans="2:11">
      <c r="B9" s="2" t="s">
        <v>19</v>
      </c>
      <c r="C9" s="12">
        <v>54</v>
      </c>
      <c r="D9" s="12">
        <v>54</v>
      </c>
      <c r="E9" s="12"/>
      <c r="F9" s="12"/>
      <c r="G9" s="27">
        <f t="shared" ref="G9:G23" si="0">E9+F9</f>
        <v>0</v>
      </c>
      <c r="H9" s="28">
        <f t="shared" ref="H9:H23" si="1">G9*C9</f>
        <v>0</v>
      </c>
    </row>
    <row r="10" spans="2:11">
      <c r="B10" s="2" t="s">
        <v>20</v>
      </c>
      <c r="C10" s="12">
        <v>17</v>
      </c>
      <c r="D10" s="12">
        <v>17</v>
      </c>
      <c r="E10" s="12"/>
      <c r="F10" s="12"/>
      <c r="G10" s="27">
        <f t="shared" si="0"/>
        <v>0</v>
      </c>
      <c r="H10" s="28">
        <f t="shared" si="1"/>
        <v>0</v>
      </c>
    </row>
    <row r="11" spans="2:11">
      <c r="B11" s="2" t="s">
        <v>21</v>
      </c>
      <c r="C11" s="12">
        <v>71</v>
      </c>
      <c r="D11" s="12">
        <v>2454</v>
      </c>
      <c r="E11" s="12"/>
      <c r="F11" s="12"/>
      <c r="G11" s="27">
        <f t="shared" si="0"/>
        <v>0</v>
      </c>
      <c r="H11" s="28">
        <f t="shared" si="1"/>
        <v>0</v>
      </c>
    </row>
    <row r="12" spans="2:11">
      <c r="B12" s="2" t="s">
        <v>22</v>
      </c>
      <c r="C12" s="12">
        <v>189</v>
      </c>
      <c r="D12" s="12">
        <v>189</v>
      </c>
      <c r="E12" s="12"/>
      <c r="F12" s="12"/>
      <c r="G12" s="27">
        <f t="shared" si="0"/>
        <v>0</v>
      </c>
      <c r="H12" s="28">
        <f t="shared" si="1"/>
        <v>0</v>
      </c>
    </row>
    <row r="13" spans="2:11">
      <c r="B13" s="2" t="s">
        <v>23</v>
      </c>
      <c r="C13" s="12">
        <v>1</v>
      </c>
      <c r="D13" s="12">
        <v>1</v>
      </c>
      <c r="E13" s="12"/>
      <c r="F13" s="12"/>
      <c r="G13" s="27">
        <f t="shared" si="0"/>
        <v>0</v>
      </c>
      <c r="H13" s="28">
        <f t="shared" si="1"/>
        <v>0</v>
      </c>
    </row>
    <row r="14" spans="2:11">
      <c r="B14" s="2" t="s">
        <v>24</v>
      </c>
      <c r="C14" s="12">
        <v>16</v>
      </c>
      <c r="D14" s="12">
        <v>261</v>
      </c>
      <c r="E14" s="12"/>
      <c r="F14" s="12"/>
      <c r="G14" s="27">
        <f t="shared" si="0"/>
        <v>0</v>
      </c>
      <c r="H14" s="28">
        <f t="shared" si="1"/>
        <v>0</v>
      </c>
    </row>
    <row r="15" spans="2:11">
      <c r="B15" s="2" t="s">
        <v>25</v>
      </c>
      <c r="C15" s="12">
        <v>34</v>
      </c>
      <c r="D15" s="12">
        <v>34</v>
      </c>
      <c r="E15" s="12"/>
      <c r="F15" s="12"/>
      <c r="G15" s="27">
        <f t="shared" si="0"/>
        <v>0</v>
      </c>
      <c r="H15" s="28">
        <f t="shared" si="1"/>
        <v>0</v>
      </c>
    </row>
    <row r="16" spans="2:11">
      <c r="B16" s="2" t="s">
        <v>26</v>
      </c>
      <c r="C16" s="12">
        <v>18</v>
      </c>
      <c r="D16" s="12">
        <v>18</v>
      </c>
      <c r="E16" s="12"/>
      <c r="F16" s="12"/>
      <c r="G16" s="27">
        <f t="shared" si="0"/>
        <v>0</v>
      </c>
      <c r="H16" s="28">
        <f t="shared" si="1"/>
        <v>0</v>
      </c>
    </row>
    <row r="17" spans="2:8">
      <c r="B17" s="2" t="s">
        <v>27</v>
      </c>
      <c r="C17" s="12">
        <v>2</v>
      </c>
      <c r="D17" s="12">
        <v>2</v>
      </c>
      <c r="E17" s="12"/>
      <c r="F17" s="12"/>
      <c r="G17" s="27">
        <f t="shared" si="0"/>
        <v>0</v>
      </c>
      <c r="H17" s="28">
        <f t="shared" si="1"/>
        <v>0</v>
      </c>
    </row>
    <row r="18" spans="2:8">
      <c r="B18" s="2" t="s">
        <v>28</v>
      </c>
      <c r="C18" s="12">
        <v>16</v>
      </c>
      <c r="D18" s="12">
        <v>16</v>
      </c>
      <c r="E18" s="12"/>
      <c r="F18" s="12"/>
      <c r="G18" s="27">
        <f t="shared" si="0"/>
        <v>0</v>
      </c>
      <c r="H18" s="28">
        <f t="shared" si="1"/>
        <v>0</v>
      </c>
    </row>
    <row r="19" spans="2:8">
      <c r="B19" s="2" t="s">
        <v>29</v>
      </c>
      <c r="C19" s="12">
        <v>31</v>
      </c>
      <c r="D19" s="12">
        <v>574</v>
      </c>
      <c r="E19" s="12"/>
      <c r="F19" s="12"/>
      <c r="G19" s="27">
        <f t="shared" si="0"/>
        <v>0</v>
      </c>
      <c r="H19" s="28">
        <f t="shared" si="1"/>
        <v>0</v>
      </c>
    </row>
    <row r="20" spans="2:8">
      <c r="B20" s="2" t="s">
        <v>30</v>
      </c>
      <c r="C20" s="12">
        <v>1</v>
      </c>
      <c r="D20" s="12">
        <v>1</v>
      </c>
      <c r="E20" s="12"/>
      <c r="F20" s="12"/>
      <c r="G20" s="27">
        <f t="shared" si="0"/>
        <v>0</v>
      </c>
      <c r="H20" s="28">
        <f t="shared" si="1"/>
        <v>0</v>
      </c>
    </row>
    <row r="21" spans="2:8">
      <c r="B21" s="2" t="s">
        <v>31</v>
      </c>
      <c r="C21" s="12">
        <v>127</v>
      </c>
      <c r="D21" s="12">
        <v>127</v>
      </c>
      <c r="E21" s="12"/>
      <c r="F21" s="12"/>
      <c r="G21" s="27">
        <f t="shared" si="0"/>
        <v>0</v>
      </c>
      <c r="H21" s="28">
        <f t="shared" si="1"/>
        <v>0</v>
      </c>
    </row>
    <row r="22" spans="2:8">
      <c r="B22" s="2" t="s">
        <v>32</v>
      </c>
      <c r="C22" s="12">
        <v>37</v>
      </c>
      <c r="D22" s="12">
        <v>321</v>
      </c>
      <c r="E22" s="12"/>
      <c r="F22" s="12"/>
      <c r="G22" s="27">
        <f t="shared" si="0"/>
        <v>0</v>
      </c>
      <c r="H22" s="28">
        <f t="shared" si="1"/>
        <v>0</v>
      </c>
    </row>
    <row r="23" spans="2:8">
      <c r="B23" s="2" t="s">
        <v>33</v>
      </c>
      <c r="C23" s="12">
        <v>633</v>
      </c>
      <c r="D23" s="12">
        <v>33024</v>
      </c>
      <c r="E23" s="12"/>
      <c r="F23" s="12"/>
      <c r="G23" s="27">
        <f t="shared" si="0"/>
        <v>0</v>
      </c>
      <c r="H23" s="28">
        <f t="shared" si="1"/>
        <v>0</v>
      </c>
    </row>
    <row r="24" spans="2:8">
      <c r="B24" s="29" t="s">
        <v>2</v>
      </c>
      <c r="C24" s="30">
        <f>SUM(C8:C23)</f>
        <v>1262</v>
      </c>
      <c r="D24" s="30">
        <f>SUM(D8:D23)</f>
        <v>37108</v>
      </c>
      <c r="E24" s="12"/>
      <c r="F24" s="12"/>
      <c r="G24" s="22" t="s">
        <v>37</v>
      </c>
      <c r="H24" s="23"/>
    </row>
    <row r="25" spans="2:8" ht="15.75" thickBot="1">
      <c r="B25" s="31" t="s">
        <v>64</v>
      </c>
      <c r="C25" s="24"/>
      <c r="D25" s="24"/>
      <c r="E25" s="24"/>
      <c r="F25" s="24"/>
      <c r="G25" s="24"/>
      <c r="H25" s="25"/>
    </row>
    <row r="27" spans="2:8" ht="15.75" thickBot="1"/>
    <row r="28" spans="2:8" ht="15.75" thickBot="1">
      <c r="B28" s="49" t="s">
        <v>66</v>
      </c>
      <c r="C28" s="50"/>
      <c r="D28" s="50"/>
      <c r="E28" s="50"/>
      <c r="F28" s="50"/>
      <c r="G28" s="50"/>
    </row>
    <row r="29" spans="2:8" ht="30.75" thickBot="1">
      <c r="B29" s="39" t="s">
        <v>65</v>
      </c>
      <c r="C29" s="40" t="s">
        <v>1</v>
      </c>
      <c r="D29" s="41" t="s">
        <v>38</v>
      </c>
      <c r="E29" s="41" t="s">
        <v>34</v>
      </c>
      <c r="F29" s="41" t="s">
        <v>35</v>
      </c>
      <c r="G29" s="42" t="s">
        <v>36</v>
      </c>
    </row>
    <row r="30" spans="2:8">
      <c r="B30" s="35" t="s">
        <v>8</v>
      </c>
      <c r="C30" s="36">
        <v>1</v>
      </c>
      <c r="D30" s="36"/>
      <c r="E30" s="36"/>
      <c r="F30" s="37">
        <f>D30+E30</f>
        <v>0</v>
      </c>
      <c r="G30" s="38">
        <f>+F30*C30</f>
        <v>0</v>
      </c>
    </row>
    <row r="31" spans="2:8">
      <c r="B31" s="34" t="s">
        <v>4</v>
      </c>
      <c r="C31" s="32">
        <v>1155</v>
      </c>
      <c r="D31" s="32"/>
      <c r="E31" s="32"/>
      <c r="F31" s="33">
        <f t="shared" ref="F31:F42" si="2">D31+E31</f>
        <v>0</v>
      </c>
      <c r="G31" s="38">
        <f t="shared" ref="G31:G42" si="3">+F31*C31</f>
        <v>0</v>
      </c>
    </row>
    <row r="32" spans="2:8">
      <c r="B32" s="34" t="s">
        <v>11</v>
      </c>
      <c r="C32" s="32">
        <v>1</v>
      </c>
      <c r="D32" s="32"/>
      <c r="E32" s="32"/>
      <c r="F32" s="33">
        <f t="shared" si="2"/>
        <v>0</v>
      </c>
      <c r="G32" s="38">
        <f t="shared" si="3"/>
        <v>0</v>
      </c>
    </row>
    <row r="33" spans="2:7">
      <c r="B33" s="34" t="s">
        <v>10</v>
      </c>
      <c r="C33" s="32">
        <v>3</v>
      </c>
      <c r="D33" s="32"/>
      <c r="E33" s="32"/>
      <c r="F33" s="33">
        <f t="shared" si="2"/>
        <v>0</v>
      </c>
      <c r="G33" s="38">
        <f t="shared" si="3"/>
        <v>0</v>
      </c>
    </row>
    <row r="34" spans="2:7">
      <c r="B34" s="34" t="s">
        <v>5</v>
      </c>
      <c r="C34" s="32">
        <v>9</v>
      </c>
      <c r="D34" s="32"/>
      <c r="E34" s="32"/>
      <c r="F34" s="33">
        <f t="shared" si="2"/>
        <v>0</v>
      </c>
      <c r="G34" s="38">
        <f t="shared" si="3"/>
        <v>0</v>
      </c>
    </row>
    <row r="35" spans="2:7">
      <c r="B35" s="34" t="s">
        <v>12</v>
      </c>
      <c r="C35" s="32">
        <v>17</v>
      </c>
      <c r="D35" s="32"/>
      <c r="E35" s="32"/>
      <c r="F35" s="33">
        <f t="shared" si="2"/>
        <v>0</v>
      </c>
      <c r="G35" s="38">
        <f t="shared" si="3"/>
        <v>0</v>
      </c>
    </row>
    <row r="36" spans="2:7">
      <c r="B36" s="34" t="s">
        <v>6</v>
      </c>
      <c r="C36" s="32">
        <v>107</v>
      </c>
      <c r="D36" s="32"/>
      <c r="E36" s="32"/>
      <c r="F36" s="33">
        <f t="shared" si="2"/>
        <v>0</v>
      </c>
      <c r="G36" s="38">
        <f t="shared" si="3"/>
        <v>0</v>
      </c>
    </row>
    <row r="37" spans="2:7">
      <c r="B37" s="34" t="s">
        <v>13</v>
      </c>
      <c r="C37" s="32">
        <v>398</v>
      </c>
      <c r="D37" s="32"/>
      <c r="E37" s="32"/>
      <c r="F37" s="33">
        <f t="shared" si="2"/>
        <v>0</v>
      </c>
      <c r="G37" s="38">
        <f t="shared" si="3"/>
        <v>0</v>
      </c>
    </row>
    <row r="38" spans="2:7">
      <c r="B38" s="34" t="s">
        <v>14</v>
      </c>
      <c r="C38" s="32">
        <v>117</v>
      </c>
      <c r="D38" s="32"/>
      <c r="E38" s="32"/>
      <c r="F38" s="33">
        <f t="shared" si="2"/>
        <v>0</v>
      </c>
      <c r="G38" s="38">
        <f t="shared" si="3"/>
        <v>0</v>
      </c>
    </row>
    <row r="39" spans="2:7">
      <c r="B39" s="34" t="s">
        <v>15</v>
      </c>
      <c r="C39" s="32">
        <v>25</v>
      </c>
      <c r="D39" s="32"/>
      <c r="E39" s="32"/>
      <c r="F39" s="33">
        <f t="shared" si="2"/>
        <v>0</v>
      </c>
      <c r="G39" s="38">
        <f t="shared" si="3"/>
        <v>0</v>
      </c>
    </row>
    <row r="40" spans="2:7">
      <c r="B40" s="34" t="s">
        <v>16</v>
      </c>
      <c r="C40" s="32">
        <v>14</v>
      </c>
      <c r="D40" s="32"/>
      <c r="E40" s="32"/>
      <c r="F40" s="33">
        <f t="shared" si="2"/>
        <v>0</v>
      </c>
      <c r="G40" s="38">
        <f t="shared" si="3"/>
        <v>0</v>
      </c>
    </row>
    <row r="41" spans="2:7">
      <c r="B41" s="34" t="s">
        <v>7</v>
      </c>
      <c r="C41" s="32">
        <v>4095</v>
      </c>
      <c r="D41" s="32"/>
      <c r="E41" s="32"/>
      <c r="F41" s="33">
        <f t="shared" si="2"/>
        <v>0</v>
      </c>
      <c r="G41" s="38">
        <f t="shared" si="3"/>
        <v>0</v>
      </c>
    </row>
    <row r="42" spans="2:7">
      <c r="B42" s="34" t="s">
        <v>9</v>
      </c>
      <c r="C42" s="32">
        <v>22</v>
      </c>
      <c r="D42" s="43"/>
      <c r="E42" s="43"/>
      <c r="F42" s="33">
        <f t="shared" si="2"/>
        <v>0</v>
      </c>
      <c r="G42" s="38">
        <f t="shared" si="3"/>
        <v>0</v>
      </c>
    </row>
    <row r="43" spans="2:7" ht="15.75" thickBot="1">
      <c r="B43" s="46"/>
      <c r="C43" s="47">
        <f>SUM(C30:C42)</f>
        <v>5964</v>
      </c>
      <c r="D43" s="47"/>
      <c r="E43" s="48"/>
      <c r="F43" s="44" t="s">
        <v>37</v>
      </c>
      <c r="G43" s="45">
        <f>SUM(G30:G42)</f>
        <v>0</v>
      </c>
    </row>
  </sheetData>
  <mergeCells count="3">
    <mergeCell ref="B6:H6"/>
    <mergeCell ref="B3:K3"/>
    <mergeCell ref="B28:G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AVALUO</vt:lpstr>
      <vt:lpstr>TOMA FISICA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yortiz</dc:creator>
  <cp:lastModifiedBy>yortiz</cp:lastModifiedBy>
  <dcterms:created xsi:type="dcterms:W3CDTF">2012-08-09T22:41:36Z</dcterms:created>
  <dcterms:modified xsi:type="dcterms:W3CDTF">2012-08-27T17:27:26Z</dcterms:modified>
</cp:coreProperties>
</file>